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035" activeTab="0"/>
  </bookViews>
  <sheets>
    <sheet name="2007" sheetId="1" r:id="rId1"/>
  </sheets>
  <definedNames>
    <definedName name="_xlnm._FilterDatabase" localSheetId="0" hidden="1">'2007'!$A$19:$T$92</definedName>
    <definedName name="_xlnm.Print_Area" localSheetId="0">'2007'!$A$1:$T$101</definedName>
  </definedNames>
  <calcPr fullCalcOnLoad="1"/>
</workbook>
</file>

<file path=xl/sharedStrings.xml><?xml version="1.0" encoding="utf-8"?>
<sst xmlns="http://schemas.openxmlformats.org/spreadsheetml/2006/main" count="323" uniqueCount="159">
  <si>
    <t xml:space="preserve">Директор </t>
  </si>
  <si>
    <t>МОУДОД СДЮСШОР № 5</t>
  </si>
  <si>
    <t>__________________ Завьялова О.М.</t>
  </si>
  <si>
    <t>«____» мая 2013 года</t>
  </si>
  <si>
    <t>ИТОГОВЫЙ ПРОТОКОЛ</t>
  </si>
  <si>
    <t>№</t>
  </si>
  <si>
    <t>Фамилия Имя</t>
  </si>
  <si>
    <t>Тренер-преподаватель</t>
  </si>
  <si>
    <t>Виды испытания</t>
  </si>
  <si>
    <t>Гимнастический мост стоя</t>
  </si>
  <si>
    <t>Правая</t>
  </si>
  <si>
    <t>Левая</t>
  </si>
  <si>
    <t>Прямой</t>
  </si>
  <si>
    <t>Председатель комиссии</t>
  </si>
  <si>
    <t>Шубина М.В.</t>
  </si>
  <si>
    <t>Члены комиссии</t>
  </si>
  <si>
    <t>Кузьмина Ю.А.</t>
  </si>
  <si>
    <t>Мамонова Л.М.</t>
  </si>
  <si>
    <t>Королева М.Н.</t>
  </si>
  <si>
    <t>Зокина А.С.</t>
  </si>
  <si>
    <t>Пархачева Т.А.</t>
  </si>
  <si>
    <t>__________________________</t>
  </si>
  <si>
    <t>Общая сумма баллов</t>
  </si>
  <si>
    <t>Кучерова Е.В.</t>
  </si>
  <si>
    <t>Рейтинг</t>
  </si>
  <si>
    <t>Средний балл</t>
  </si>
  <si>
    <t>Афанасьева Е.Н.</t>
  </si>
  <si>
    <t>Макарова А.С.</t>
  </si>
  <si>
    <t>Хасанова Г.В.</t>
  </si>
  <si>
    <t>Тест №7. Шпагаты</t>
  </si>
  <si>
    <t>балл</t>
  </si>
  <si>
    <t>кол-во</t>
  </si>
  <si>
    <t>Силовые</t>
  </si>
  <si>
    <t>Скоростно-силовые</t>
  </si>
  <si>
    <t xml:space="preserve"> на этапе начальной подготовки обучающихся СДЮСШОР № 5 </t>
  </si>
  <si>
    <t>Тараканова Дарья</t>
  </si>
  <si>
    <t>Полякова Полина</t>
  </si>
  <si>
    <t>Смирнова Александра</t>
  </si>
  <si>
    <t>Наклон вперед из седа ноги вместе ("складка")</t>
  </si>
  <si>
    <t>Тест №5</t>
  </si>
  <si>
    <t>Тест №6</t>
  </si>
  <si>
    <t>Уровень</t>
  </si>
  <si>
    <t>группа 2007 года рождения</t>
  </si>
  <si>
    <t>« 18 » мая 2013 г.</t>
  </si>
  <si>
    <r>
      <rPr>
        <b/>
        <sz val="12"/>
        <color indexed="8"/>
        <rFont val="Times New Roman"/>
        <family val="1"/>
      </rPr>
      <t>Тест №2.</t>
    </r>
    <r>
      <rPr>
        <sz val="12"/>
        <color indexed="8"/>
        <rFont val="Times New Roman"/>
        <family val="1"/>
      </rPr>
      <t xml:space="preserve"> Поднимание согнутых ног в висе</t>
    </r>
  </si>
  <si>
    <r>
      <rPr>
        <b/>
        <sz val="12"/>
        <color indexed="8"/>
        <rFont val="Times New Roman"/>
        <family val="1"/>
      </rPr>
      <t>Тест №4.</t>
    </r>
    <r>
      <rPr>
        <sz val="12"/>
        <color indexed="8"/>
        <rFont val="Times New Roman"/>
        <family val="1"/>
      </rPr>
      <t xml:space="preserve">                    Отжимания в упоре</t>
    </r>
  </si>
  <si>
    <t>Гибкость (балл)</t>
  </si>
  <si>
    <t>Краснокутская Юлия</t>
  </si>
  <si>
    <t>Хамхоева Раиса</t>
  </si>
  <si>
    <t>Замесова Татьяна</t>
  </si>
  <si>
    <t>Витакова Виктория</t>
  </si>
  <si>
    <t>Шибаева Дарина</t>
  </si>
  <si>
    <t>Колесникова Анастасия</t>
  </si>
  <si>
    <t>Трефилова Кристина</t>
  </si>
  <si>
    <t>Буренкова Таисия</t>
  </si>
  <si>
    <t>Кокурина Полина</t>
  </si>
  <si>
    <t>Хаславская Анна</t>
  </si>
  <si>
    <t>Башкирцева Алиса</t>
  </si>
  <si>
    <t>Виноградова Софья</t>
  </si>
  <si>
    <t>Павлова Варвара</t>
  </si>
  <si>
    <t>Прасчюнайте Яна</t>
  </si>
  <si>
    <t>Лагутина Ирина</t>
  </si>
  <si>
    <t>Губина Полина</t>
  </si>
  <si>
    <t>Дубова Наталия</t>
  </si>
  <si>
    <t>Баскакова Алиса</t>
  </si>
  <si>
    <t>Голубева Валерия</t>
  </si>
  <si>
    <t>Зарецкая Мария</t>
  </si>
  <si>
    <t>Кузнецова Виктория</t>
  </si>
  <si>
    <t>Молева Валерия</t>
  </si>
  <si>
    <t>Салова Екатерина</t>
  </si>
  <si>
    <t>Вострикова Анастасия</t>
  </si>
  <si>
    <t>Галочкина Таисия</t>
  </si>
  <si>
    <t>Иванова Алена</t>
  </si>
  <si>
    <t>Крылова Полина</t>
  </si>
  <si>
    <t>Кондакова Полина</t>
  </si>
  <si>
    <t>Мартынова Анна</t>
  </si>
  <si>
    <t>Мастакова Анжелика</t>
  </si>
  <si>
    <t>Морозова Ульяна</t>
  </si>
  <si>
    <t>Ткачева Екаткрина</t>
  </si>
  <si>
    <t>Шутова Анастасия</t>
  </si>
  <si>
    <t>Мартынова София</t>
  </si>
  <si>
    <t>Мордвинцева Софья</t>
  </si>
  <si>
    <t>Оборина Владислава</t>
  </si>
  <si>
    <t>Рейзман Елизавета</t>
  </si>
  <si>
    <t>Яковлева Снежанна</t>
  </si>
  <si>
    <t>Пелевина Анастасия</t>
  </si>
  <si>
    <t>Акперова Сельжан</t>
  </si>
  <si>
    <t>Борисова Анна</t>
  </si>
  <si>
    <t>Воронина Алиса</t>
  </si>
  <si>
    <t>Данилова Арина</t>
  </si>
  <si>
    <t>Казакова Анастасия</t>
  </si>
  <si>
    <t>Король Таисия</t>
  </si>
  <si>
    <t>Макарова Анастасия</t>
  </si>
  <si>
    <t>Соколова Ирина</t>
  </si>
  <si>
    <t>Тоненкова Ангелина</t>
  </si>
  <si>
    <t>Фадеева Екатерина</t>
  </si>
  <si>
    <t>Лунина Алина</t>
  </si>
  <si>
    <t>Антропова Ульяна</t>
  </si>
  <si>
    <t>Волкова Вероника</t>
  </si>
  <si>
    <t>Майстрова Полина</t>
  </si>
  <si>
    <t>Евдокимова Валерия</t>
  </si>
  <si>
    <t>Исаева Карина</t>
  </si>
  <si>
    <t>Колобкова Екатерина</t>
  </si>
  <si>
    <t>Монахова Кира</t>
  </si>
  <si>
    <t>Шитова Ксения</t>
  </si>
  <si>
    <t>Твардовская Влада</t>
  </si>
  <si>
    <t>Юрчук Виктория</t>
  </si>
  <si>
    <t>Беломыльцева Юлия</t>
  </si>
  <si>
    <t>Старусева Вика</t>
  </si>
  <si>
    <t>Внешний вид</t>
  </si>
  <si>
    <t>высокий</t>
  </si>
  <si>
    <t>средний</t>
  </si>
  <si>
    <t>низкий</t>
  </si>
  <si>
    <t>Ельцова Дарья</t>
  </si>
  <si>
    <t>Скворцова Е.А.</t>
  </si>
  <si>
    <t>Привлеченные тренеры-преподаватели</t>
  </si>
  <si>
    <t>сдачи нормативов по общей и специальной физической подготовке в группах</t>
  </si>
  <si>
    <t>Капранова Антонина</t>
  </si>
  <si>
    <t>Семакова Марина</t>
  </si>
  <si>
    <t>Гофуржонова Шухрон</t>
  </si>
  <si>
    <t>Федорова Елизавета</t>
  </si>
  <si>
    <t>Гусейнова Саида-Лакшми</t>
  </si>
  <si>
    <t>не присутствовали</t>
  </si>
  <si>
    <t>1-3</t>
  </si>
  <si>
    <t>4-5</t>
  </si>
  <si>
    <t>6-7</t>
  </si>
  <si>
    <t>8-9</t>
  </si>
  <si>
    <t>10-11</t>
  </si>
  <si>
    <t>12</t>
  </si>
  <si>
    <t>13-14</t>
  </si>
  <si>
    <t>15</t>
  </si>
  <si>
    <t>16-17</t>
  </si>
  <si>
    <t>18</t>
  </si>
  <si>
    <t>19-20</t>
  </si>
  <si>
    <t>22-23</t>
  </si>
  <si>
    <t>24-25</t>
  </si>
  <si>
    <t>26-27</t>
  </si>
  <si>
    <t>28-30</t>
  </si>
  <si>
    <t>31-33</t>
  </si>
  <si>
    <t>34-37</t>
  </si>
  <si>
    <t>38</t>
  </si>
  <si>
    <t>39</t>
  </si>
  <si>
    <t>40</t>
  </si>
  <si>
    <t>41-42</t>
  </si>
  <si>
    <t>43-44</t>
  </si>
  <si>
    <t>45-46</t>
  </si>
  <si>
    <t>47</t>
  </si>
  <si>
    <t>48</t>
  </si>
  <si>
    <t>49</t>
  </si>
  <si>
    <t>50-51</t>
  </si>
  <si>
    <t>52</t>
  </si>
  <si>
    <t>53</t>
  </si>
  <si>
    <t>54</t>
  </si>
  <si>
    <t>55</t>
  </si>
  <si>
    <t>56</t>
  </si>
  <si>
    <t>57-58</t>
  </si>
  <si>
    <t>59</t>
  </si>
  <si>
    <t>60</t>
  </si>
  <si>
    <t>61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</si>
</sst>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9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21" fillId="0" borderId="0" xfId="0" applyFont="1" applyAlignment="1">
      <alignment horizontal="right" indent="15"/>
    </xf>
    <xf numFmtId="0" fontId="22" fillId="0" borderId="0" xfId="0" applyFont="1" applyAlignment="1">
      <alignment horizontal="center"/>
    </xf>
    <xf numFmtId="0" fontId="0" fillId="0" borderId="0" xfId="0" applyAlignment="1">
      <alignment horizontal="justify"/>
    </xf>
    <xf numFmtId="0" fontId="12" fillId="0" borderId="0" xfId="0" applyFont="1" applyAlignment="1">
      <alignment horizontal="justify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" fillId="0" borderId="0" xfId="0" applyFont="1" applyAlignment="1">
      <alignment/>
    </xf>
    <xf numFmtId="0" fontId="26" fillId="0" borderId="0" xfId="0" applyFont="1" applyAlignment="1">
      <alignment/>
    </xf>
    <xf numFmtId="0" fontId="21" fillId="0" borderId="11" xfId="0" applyFont="1" applyBorder="1" applyAlignment="1">
      <alignment horizontal="left" vertical="center" wrapText="1"/>
    </xf>
    <xf numFmtId="0" fontId="21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top" wrapText="1"/>
    </xf>
    <xf numFmtId="4" fontId="23" fillId="0" borderId="13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2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3" fillId="0" borderId="0" xfId="0" applyFont="1" applyAlignment="1">
      <alignment horizontal="right"/>
    </xf>
    <xf numFmtId="0" fontId="21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1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/>
    </xf>
    <xf numFmtId="49" fontId="23" fillId="0" borderId="13" xfId="0" applyNumberFormat="1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1</xdr:col>
      <xdr:colOff>1409700</xdr:colOff>
      <xdr:row>7</xdr:row>
      <xdr:rowOff>219075</xdr:rowOff>
    </xdr:to>
    <xdr:pic>
      <xdr:nvPicPr>
        <xdr:cNvPr id="1" name="Рисунок 1" descr="лого сш№5 ч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176212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9"/>
  <sheetViews>
    <sheetView tabSelected="1" view="pageBreakPreview" zoomScale="66" zoomScaleSheetLayoutView="66" zoomScalePageLayoutView="0" workbookViewId="0" topLeftCell="A67">
      <selection activeCell="D83" sqref="D83:T92"/>
    </sheetView>
  </sheetViews>
  <sheetFormatPr defaultColWidth="9.140625" defaultRowHeight="15"/>
  <cols>
    <col min="1" max="1" width="7.00390625" style="0" customWidth="1"/>
    <col min="2" max="2" width="28.421875" style="0" customWidth="1"/>
    <col min="3" max="3" width="20.421875" style="0" customWidth="1"/>
    <col min="4" max="4" width="11.28125" style="0" customWidth="1"/>
    <col min="5" max="5" width="10.57421875" style="0" customWidth="1"/>
    <col min="6" max="6" width="10.28125" style="0" customWidth="1"/>
    <col min="7" max="7" width="9.00390625" style="0" customWidth="1"/>
    <col min="8" max="8" width="8.57421875" style="0" customWidth="1"/>
    <col min="9" max="9" width="10.00390625" style="0" customWidth="1"/>
    <col min="10" max="10" width="18.57421875" style="0" customWidth="1"/>
    <col min="11" max="11" width="17.140625" style="0" customWidth="1"/>
    <col min="12" max="12" width="9.00390625" style="0" customWidth="1"/>
    <col min="14" max="14" width="9.7109375" style="0" customWidth="1"/>
    <col min="15" max="15" width="9.421875" style="0" customWidth="1"/>
    <col min="16" max="16" width="11.57421875" style="37" customWidth="1"/>
    <col min="17" max="17" width="10.7109375" style="0" customWidth="1"/>
    <col min="18" max="18" width="11.421875" style="0" customWidth="1"/>
    <col min="19" max="19" width="12.28125" style="0" customWidth="1"/>
    <col min="20" max="20" width="10.28125" style="0" customWidth="1"/>
  </cols>
  <sheetData>
    <row r="1" ht="18.75">
      <c r="A1" s="1" t="s">
        <v>0</v>
      </c>
    </row>
    <row r="2" spans="1:20" ht="18.75">
      <c r="A2" s="1" t="s">
        <v>1</v>
      </c>
      <c r="R2" s="5"/>
      <c r="T2" s="6" t="s">
        <v>0</v>
      </c>
    </row>
    <row r="3" spans="1:20" ht="18.75">
      <c r="A3" s="1"/>
      <c r="R3" s="5"/>
      <c r="T3" s="6" t="s">
        <v>1</v>
      </c>
    </row>
    <row r="4" spans="1:20" ht="18.75">
      <c r="A4" s="1" t="s">
        <v>2</v>
      </c>
      <c r="T4" s="6"/>
    </row>
    <row r="5" spans="1:20" ht="18.75">
      <c r="A5" s="1"/>
      <c r="R5" s="5"/>
      <c r="T5" s="6" t="s">
        <v>2</v>
      </c>
    </row>
    <row r="6" spans="1:20" ht="18.75">
      <c r="A6" s="1" t="s">
        <v>3</v>
      </c>
      <c r="T6" s="6"/>
    </row>
    <row r="7" spans="1:20" ht="18.75">
      <c r="A7" s="2"/>
      <c r="O7" s="5"/>
      <c r="P7" s="38"/>
      <c r="R7" s="5"/>
      <c r="T7" s="6" t="s">
        <v>3</v>
      </c>
    </row>
    <row r="8" ht="18.75">
      <c r="A8" s="2"/>
    </row>
    <row r="9" spans="1:20" ht="18.75">
      <c r="A9" s="61" t="s">
        <v>4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</row>
    <row r="10" spans="1:20" ht="18.75">
      <c r="A10" s="61" t="s">
        <v>116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</row>
    <row r="11" spans="1:20" ht="18.75">
      <c r="A11" s="61" t="s">
        <v>34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</row>
    <row r="12" spans="1:17" ht="18.75">
      <c r="A12" s="21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9"/>
      <c r="Q12" s="10"/>
    </row>
    <row r="13" spans="1:20" ht="15.75" customHeight="1">
      <c r="A13" s="7" t="s">
        <v>42</v>
      </c>
      <c r="B13" s="7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Q13" s="10"/>
      <c r="T13" s="35" t="s">
        <v>43</v>
      </c>
    </row>
    <row r="14" ht="19.5" thickBot="1">
      <c r="A14" s="21"/>
    </row>
    <row r="15" spans="1:20" ht="20.25" customHeight="1" thickBot="1">
      <c r="A15" s="63" t="s">
        <v>5</v>
      </c>
      <c r="B15" s="63" t="s">
        <v>6</v>
      </c>
      <c r="C15" s="63" t="s">
        <v>7</v>
      </c>
      <c r="D15" s="62" t="s">
        <v>8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4" t="s">
        <v>109</v>
      </c>
      <c r="Q15" s="63" t="s">
        <v>22</v>
      </c>
      <c r="R15" s="62" t="s">
        <v>25</v>
      </c>
      <c r="S15" s="62" t="s">
        <v>41</v>
      </c>
      <c r="T15" s="62" t="s">
        <v>24</v>
      </c>
    </row>
    <row r="16" spans="1:20" ht="18" customHeight="1" thickBot="1">
      <c r="A16" s="59"/>
      <c r="B16" s="59"/>
      <c r="C16" s="59"/>
      <c r="D16" s="62" t="s">
        <v>33</v>
      </c>
      <c r="E16" s="62"/>
      <c r="F16" s="62"/>
      <c r="G16" s="62" t="s">
        <v>32</v>
      </c>
      <c r="H16" s="62"/>
      <c r="I16" s="62"/>
      <c r="J16" s="58" t="s">
        <v>46</v>
      </c>
      <c r="K16" s="58"/>
      <c r="L16" s="58"/>
      <c r="M16" s="58"/>
      <c r="N16" s="58"/>
      <c r="O16" s="58"/>
      <c r="P16" s="65"/>
      <c r="Q16" s="59"/>
      <c r="R16" s="62"/>
      <c r="S16" s="62"/>
      <c r="T16" s="62"/>
    </row>
    <row r="17" spans="1:20" ht="65.25" customHeight="1" thickBot="1">
      <c r="A17" s="59"/>
      <c r="B17" s="59"/>
      <c r="C17" s="59"/>
      <c r="D17" s="66" t="s">
        <v>44</v>
      </c>
      <c r="E17" s="57"/>
      <c r="F17" s="59" t="s">
        <v>22</v>
      </c>
      <c r="G17" s="56" t="s">
        <v>45</v>
      </c>
      <c r="H17" s="57"/>
      <c r="I17" s="59" t="s">
        <v>22</v>
      </c>
      <c r="J17" s="22" t="s">
        <v>39</v>
      </c>
      <c r="K17" s="8" t="s">
        <v>40</v>
      </c>
      <c r="L17" s="67" t="s">
        <v>29</v>
      </c>
      <c r="M17" s="68"/>
      <c r="N17" s="69"/>
      <c r="O17" s="59" t="s">
        <v>22</v>
      </c>
      <c r="P17" s="65"/>
      <c r="Q17" s="59"/>
      <c r="R17" s="62"/>
      <c r="S17" s="62"/>
      <c r="T17" s="62"/>
    </row>
    <row r="18" spans="1:20" ht="50.25" customHeight="1" thickBot="1">
      <c r="A18" s="60"/>
      <c r="B18" s="60"/>
      <c r="C18" s="60"/>
      <c r="D18" s="16" t="s">
        <v>31</v>
      </c>
      <c r="E18" s="16" t="s">
        <v>30</v>
      </c>
      <c r="F18" s="60"/>
      <c r="G18" s="16" t="s">
        <v>31</v>
      </c>
      <c r="H18" s="16" t="s">
        <v>30</v>
      </c>
      <c r="I18" s="59"/>
      <c r="J18" s="16" t="s">
        <v>38</v>
      </c>
      <c r="K18" s="16" t="s">
        <v>9</v>
      </c>
      <c r="L18" s="16" t="s">
        <v>10</v>
      </c>
      <c r="M18" s="16" t="s">
        <v>11</v>
      </c>
      <c r="N18" s="16" t="s">
        <v>12</v>
      </c>
      <c r="O18" s="59"/>
      <c r="P18" s="65"/>
      <c r="Q18" s="59"/>
      <c r="R18" s="63"/>
      <c r="S18" s="63"/>
      <c r="T18" s="63"/>
    </row>
    <row r="19" spans="1:20" ht="16.5" thickBot="1" thickTop="1">
      <c r="A19" s="9">
        <v>1</v>
      </c>
      <c r="B19" s="9">
        <v>2</v>
      </c>
      <c r="C19" s="9">
        <v>3</v>
      </c>
      <c r="D19" s="9">
        <v>4</v>
      </c>
      <c r="E19" s="9">
        <v>5</v>
      </c>
      <c r="F19" s="9">
        <v>6</v>
      </c>
      <c r="G19" s="9">
        <v>7</v>
      </c>
      <c r="H19" s="9">
        <v>8</v>
      </c>
      <c r="I19" s="9">
        <v>9</v>
      </c>
      <c r="J19" s="9">
        <v>10</v>
      </c>
      <c r="K19" s="9">
        <v>11</v>
      </c>
      <c r="L19" s="9">
        <v>12</v>
      </c>
      <c r="M19" s="9">
        <v>13</v>
      </c>
      <c r="N19" s="9">
        <v>14</v>
      </c>
      <c r="O19" s="9">
        <v>15</v>
      </c>
      <c r="P19" s="23">
        <v>16</v>
      </c>
      <c r="Q19" s="9">
        <v>17</v>
      </c>
      <c r="R19" s="23">
        <v>18</v>
      </c>
      <c r="S19" s="23">
        <v>19</v>
      </c>
      <c r="T19" s="23">
        <v>20</v>
      </c>
    </row>
    <row r="20" spans="1:20" ht="24.75" customHeight="1" thickTop="1">
      <c r="A20" s="18">
        <v>28</v>
      </c>
      <c r="B20" s="25" t="s">
        <v>55</v>
      </c>
      <c r="C20" s="25" t="s">
        <v>23</v>
      </c>
      <c r="D20" s="18">
        <v>10</v>
      </c>
      <c r="E20" s="18">
        <v>10</v>
      </c>
      <c r="F20" s="18">
        <f aca="true" t="shared" si="0" ref="F20:F39">E20</f>
        <v>10</v>
      </c>
      <c r="G20" s="18">
        <v>14</v>
      </c>
      <c r="H20" s="18">
        <v>10</v>
      </c>
      <c r="I20" s="18">
        <f aca="true" t="shared" si="1" ref="I20:I39">H20</f>
        <v>10</v>
      </c>
      <c r="J20" s="18">
        <v>10</v>
      </c>
      <c r="K20" s="18">
        <v>10</v>
      </c>
      <c r="L20" s="18">
        <v>10</v>
      </c>
      <c r="M20" s="18">
        <v>10</v>
      </c>
      <c r="N20" s="18">
        <v>10</v>
      </c>
      <c r="O20" s="18">
        <f aca="true" t="shared" si="2" ref="O20:O39">SUM(J20:N20)</f>
        <v>50</v>
      </c>
      <c r="P20" s="40"/>
      <c r="Q20" s="19">
        <f aca="true" t="shared" si="3" ref="Q20:Q39">F20+I20+O20+P20</f>
        <v>70</v>
      </c>
      <c r="R20" s="24">
        <f aca="true" t="shared" si="4" ref="R20:R39">Q20/7</f>
        <v>10</v>
      </c>
      <c r="S20" s="27" t="s">
        <v>110</v>
      </c>
      <c r="T20" s="44" t="s">
        <v>123</v>
      </c>
    </row>
    <row r="21" spans="1:20" ht="24.75" customHeight="1">
      <c r="A21" s="20">
        <v>58</v>
      </c>
      <c r="B21" s="15" t="s">
        <v>35</v>
      </c>
      <c r="C21" s="15" t="s">
        <v>20</v>
      </c>
      <c r="D21" s="20">
        <v>10</v>
      </c>
      <c r="E21" s="20">
        <v>10</v>
      </c>
      <c r="F21" s="18">
        <f t="shared" si="0"/>
        <v>10</v>
      </c>
      <c r="G21" s="20">
        <v>15</v>
      </c>
      <c r="H21" s="20">
        <v>10</v>
      </c>
      <c r="I21" s="18">
        <f t="shared" si="1"/>
        <v>10</v>
      </c>
      <c r="J21" s="20">
        <v>10</v>
      </c>
      <c r="K21" s="20">
        <v>10</v>
      </c>
      <c r="L21" s="20">
        <v>10</v>
      </c>
      <c r="M21" s="20">
        <v>10</v>
      </c>
      <c r="N21" s="20">
        <v>10</v>
      </c>
      <c r="O21" s="18">
        <f t="shared" si="2"/>
        <v>50</v>
      </c>
      <c r="P21" s="36"/>
      <c r="Q21" s="19">
        <f t="shared" si="3"/>
        <v>70</v>
      </c>
      <c r="R21" s="24">
        <f t="shared" si="4"/>
        <v>10</v>
      </c>
      <c r="S21" s="27" t="s">
        <v>110</v>
      </c>
      <c r="T21" s="44" t="s">
        <v>123</v>
      </c>
    </row>
    <row r="22" spans="1:20" ht="24.75" customHeight="1">
      <c r="A22" s="20">
        <v>66</v>
      </c>
      <c r="B22" s="15" t="s">
        <v>56</v>
      </c>
      <c r="C22" s="15" t="s">
        <v>23</v>
      </c>
      <c r="D22" s="20">
        <v>12</v>
      </c>
      <c r="E22" s="20">
        <v>10</v>
      </c>
      <c r="F22" s="18">
        <f t="shared" si="0"/>
        <v>10</v>
      </c>
      <c r="G22" s="20">
        <v>14</v>
      </c>
      <c r="H22" s="20">
        <v>10</v>
      </c>
      <c r="I22" s="18">
        <f t="shared" si="1"/>
        <v>10</v>
      </c>
      <c r="J22" s="20">
        <v>10</v>
      </c>
      <c r="K22" s="20">
        <v>10</v>
      </c>
      <c r="L22" s="20">
        <v>10</v>
      </c>
      <c r="M22" s="20">
        <v>10</v>
      </c>
      <c r="N22" s="20">
        <v>10</v>
      </c>
      <c r="O22" s="18">
        <f t="shared" si="2"/>
        <v>50</v>
      </c>
      <c r="P22" s="36"/>
      <c r="Q22" s="19">
        <f t="shared" si="3"/>
        <v>70</v>
      </c>
      <c r="R22" s="24">
        <f t="shared" si="4"/>
        <v>10</v>
      </c>
      <c r="S22" s="27" t="s">
        <v>110</v>
      </c>
      <c r="T22" s="44" t="s">
        <v>123</v>
      </c>
    </row>
    <row r="23" spans="1:20" ht="24.75" customHeight="1">
      <c r="A23" s="20">
        <v>43</v>
      </c>
      <c r="B23" s="15" t="s">
        <v>68</v>
      </c>
      <c r="C23" s="15" t="s">
        <v>19</v>
      </c>
      <c r="D23" s="20">
        <v>10</v>
      </c>
      <c r="E23" s="20">
        <v>10</v>
      </c>
      <c r="F23" s="18">
        <f t="shared" si="0"/>
        <v>10</v>
      </c>
      <c r="G23" s="20">
        <v>12</v>
      </c>
      <c r="H23" s="20">
        <v>9</v>
      </c>
      <c r="I23" s="18">
        <f t="shared" si="1"/>
        <v>9</v>
      </c>
      <c r="J23" s="20">
        <v>10</v>
      </c>
      <c r="K23" s="20">
        <v>10</v>
      </c>
      <c r="L23" s="20">
        <v>10</v>
      </c>
      <c r="M23" s="20">
        <v>10</v>
      </c>
      <c r="N23" s="20">
        <v>10</v>
      </c>
      <c r="O23" s="18">
        <f t="shared" si="2"/>
        <v>50</v>
      </c>
      <c r="P23" s="36"/>
      <c r="Q23" s="19">
        <f t="shared" si="3"/>
        <v>69</v>
      </c>
      <c r="R23" s="24">
        <f t="shared" si="4"/>
        <v>9.857142857142858</v>
      </c>
      <c r="S23" s="27" t="s">
        <v>110</v>
      </c>
      <c r="T23" s="45" t="s">
        <v>124</v>
      </c>
    </row>
    <row r="24" spans="1:20" ht="24.75" customHeight="1">
      <c r="A24" s="20">
        <v>50</v>
      </c>
      <c r="B24" s="15" t="s">
        <v>36</v>
      </c>
      <c r="C24" s="15" t="s">
        <v>20</v>
      </c>
      <c r="D24" s="20">
        <v>15</v>
      </c>
      <c r="E24" s="20">
        <v>10</v>
      </c>
      <c r="F24" s="18">
        <f t="shared" si="0"/>
        <v>10</v>
      </c>
      <c r="G24" s="20">
        <v>20</v>
      </c>
      <c r="H24" s="20">
        <v>10</v>
      </c>
      <c r="I24" s="18">
        <f t="shared" si="1"/>
        <v>10</v>
      </c>
      <c r="J24" s="20">
        <v>10</v>
      </c>
      <c r="K24" s="20">
        <v>10</v>
      </c>
      <c r="L24" s="20">
        <v>10</v>
      </c>
      <c r="M24" s="20">
        <v>10</v>
      </c>
      <c r="N24" s="20">
        <v>9</v>
      </c>
      <c r="O24" s="18">
        <f t="shared" si="2"/>
        <v>49</v>
      </c>
      <c r="P24" s="36"/>
      <c r="Q24" s="19">
        <f t="shared" si="3"/>
        <v>69</v>
      </c>
      <c r="R24" s="24">
        <f t="shared" si="4"/>
        <v>9.857142857142858</v>
      </c>
      <c r="S24" s="27" t="s">
        <v>110</v>
      </c>
      <c r="T24" s="45" t="s">
        <v>124</v>
      </c>
    </row>
    <row r="25" spans="1:20" ht="24.75" customHeight="1">
      <c r="A25" s="20">
        <v>27</v>
      </c>
      <c r="B25" s="14" t="s">
        <v>117</v>
      </c>
      <c r="C25" s="15" t="s">
        <v>20</v>
      </c>
      <c r="D25" s="20">
        <v>18</v>
      </c>
      <c r="E25" s="20">
        <v>10</v>
      </c>
      <c r="F25" s="18">
        <f t="shared" si="0"/>
        <v>10</v>
      </c>
      <c r="G25" s="20">
        <v>14</v>
      </c>
      <c r="H25" s="20">
        <v>10</v>
      </c>
      <c r="I25" s="18">
        <f t="shared" si="1"/>
        <v>10</v>
      </c>
      <c r="J25" s="20">
        <v>9</v>
      </c>
      <c r="K25" s="20">
        <v>10</v>
      </c>
      <c r="L25" s="20">
        <v>10</v>
      </c>
      <c r="M25" s="20">
        <v>10</v>
      </c>
      <c r="N25" s="20">
        <v>9</v>
      </c>
      <c r="O25" s="18">
        <f t="shared" si="2"/>
        <v>48</v>
      </c>
      <c r="P25" s="36"/>
      <c r="Q25" s="19">
        <f t="shared" si="3"/>
        <v>68</v>
      </c>
      <c r="R25" s="24">
        <f t="shared" si="4"/>
        <v>9.714285714285714</v>
      </c>
      <c r="S25" s="27" t="s">
        <v>110</v>
      </c>
      <c r="T25" s="45" t="s">
        <v>125</v>
      </c>
    </row>
    <row r="26" spans="1:20" ht="24.75" customHeight="1">
      <c r="A26" s="20">
        <v>53</v>
      </c>
      <c r="B26" s="15" t="s">
        <v>69</v>
      </c>
      <c r="C26" s="15" t="s">
        <v>19</v>
      </c>
      <c r="D26" s="20">
        <v>20</v>
      </c>
      <c r="E26" s="20">
        <v>10</v>
      </c>
      <c r="F26" s="18">
        <f t="shared" si="0"/>
        <v>10</v>
      </c>
      <c r="G26" s="20">
        <v>9</v>
      </c>
      <c r="H26" s="20">
        <v>7.5</v>
      </c>
      <c r="I26" s="18">
        <f t="shared" si="1"/>
        <v>7.5</v>
      </c>
      <c r="J26" s="20">
        <v>10</v>
      </c>
      <c r="K26" s="20">
        <v>10</v>
      </c>
      <c r="L26" s="20">
        <v>10</v>
      </c>
      <c r="M26" s="20">
        <v>10</v>
      </c>
      <c r="N26" s="20">
        <v>10</v>
      </c>
      <c r="O26" s="18">
        <f t="shared" si="2"/>
        <v>50</v>
      </c>
      <c r="P26" s="36">
        <v>0.5</v>
      </c>
      <c r="Q26" s="19">
        <f t="shared" si="3"/>
        <v>68</v>
      </c>
      <c r="R26" s="24">
        <f t="shared" si="4"/>
        <v>9.714285714285714</v>
      </c>
      <c r="S26" s="27" t="s">
        <v>110</v>
      </c>
      <c r="T26" s="45" t="s">
        <v>125</v>
      </c>
    </row>
    <row r="27" spans="1:20" ht="24.75" customHeight="1">
      <c r="A27" s="20">
        <v>3</v>
      </c>
      <c r="B27" s="15" t="s">
        <v>64</v>
      </c>
      <c r="C27" s="15" t="s">
        <v>19</v>
      </c>
      <c r="D27" s="20">
        <v>18</v>
      </c>
      <c r="E27" s="20">
        <v>10</v>
      </c>
      <c r="F27" s="18">
        <f t="shared" si="0"/>
        <v>10</v>
      </c>
      <c r="G27" s="20">
        <v>8</v>
      </c>
      <c r="H27" s="20">
        <v>7</v>
      </c>
      <c r="I27" s="18">
        <f t="shared" si="1"/>
        <v>7</v>
      </c>
      <c r="J27" s="20">
        <v>10</v>
      </c>
      <c r="K27" s="20">
        <v>10</v>
      </c>
      <c r="L27" s="20">
        <v>10</v>
      </c>
      <c r="M27" s="20">
        <v>10</v>
      </c>
      <c r="N27" s="20">
        <v>10</v>
      </c>
      <c r="O27" s="18">
        <f t="shared" si="2"/>
        <v>50</v>
      </c>
      <c r="P27" s="36">
        <v>0.5</v>
      </c>
      <c r="Q27" s="19">
        <f t="shared" si="3"/>
        <v>67.5</v>
      </c>
      <c r="R27" s="24">
        <f t="shared" si="4"/>
        <v>9.642857142857142</v>
      </c>
      <c r="S27" s="27" t="s">
        <v>110</v>
      </c>
      <c r="T27" s="45" t="s">
        <v>126</v>
      </c>
    </row>
    <row r="28" spans="1:20" ht="24.75" customHeight="1">
      <c r="A28" s="20">
        <v>35</v>
      </c>
      <c r="B28" s="15" t="s">
        <v>67</v>
      </c>
      <c r="C28" s="15" t="s">
        <v>19</v>
      </c>
      <c r="D28" s="20">
        <v>20</v>
      </c>
      <c r="E28" s="20">
        <v>10</v>
      </c>
      <c r="F28" s="18">
        <f t="shared" si="0"/>
        <v>10</v>
      </c>
      <c r="G28" s="20">
        <v>8</v>
      </c>
      <c r="H28" s="20">
        <v>7</v>
      </c>
      <c r="I28" s="18">
        <f t="shared" si="1"/>
        <v>7</v>
      </c>
      <c r="J28" s="20">
        <v>10</v>
      </c>
      <c r="K28" s="20">
        <v>10</v>
      </c>
      <c r="L28" s="20">
        <v>10</v>
      </c>
      <c r="M28" s="20">
        <v>10</v>
      </c>
      <c r="N28" s="20">
        <v>10</v>
      </c>
      <c r="O28" s="18">
        <f t="shared" si="2"/>
        <v>50</v>
      </c>
      <c r="P28" s="36">
        <v>0.5</v>
      </c>
      <c r="Q28" s="19">
        <f t="shared" si="3"/>
        <v>67.5</v>
      </c>
      <c r="R28" s="24">
        <f t="shared" si="4"/>
        <v>9.642857142857142</v>
      </c>
      <c r="S28" s="27" t="s">
        <v>110</v>
      </c>
      <c r="T28" s="45" t="s">
        <v>126</v>
      </c>
    </row>
    <row r="29" spans="1:20" ht="24.75" customHeight="1">
      <c r="A29" s="20">
        <v>7</v>
      </c>
      <c r="B29" s="15" t="s">
        <v>54</v>
      </c>
      <c r="C29" s="15" t="s">
        <v>23</v>
      </c>
      <c r="D29" s="20">
        <v>8</v>
      </c>
      <c r="E29" s="20">
        <v>9</v>
      </c>
      <c r="F29" s="18">
        <f t="shared" si="0"/>
        <v>9</v>
      </c>
      <c r="G29" s="20">
        <v>9</v>
      </c>
      <c r="H29" s="20">
        <v>7.5</v>
      </c>
      <c r="I29" s="18">
        <f t="shared" si="1"/>
        <v>7.5</v>
      </c>
      <c r="J29" s="20">
        <v>10</v>
      </c>
      <c r="K29" s="20">
        <v>10</v>
      </c>
      <c r="L29" s="20">
        <v>10</v>
      </c>
      <c r="M29" s="20">
        <v>10</v>
      </c>
      <c r="N29" s="20">
        <v>10</v>
      </c>
      <c r="O29" s="18">
        <f t="shared" si="2"/>
        <v>50</v>
      </c>
      <c r="P29" s="36">
        <v>0.5</v>
      </c>
      <c r="Q29" s="19">
        <f t="shared" si="3"/>
        <v>67</v>
      </c>
      <c r="R29" s="24">
        <f t="shared" si="4"/>
        <v>9.571428571428571</v>
      </c>
      <c r="S29" s="27" t="s">
        <v>110</v>
      </c>
      <c r="T29" s="45" t="s">
        <v>127</v>
      </c>
    </row>
    <row r="30" spans="1:20" ht="24.75" customHeight="1">
      <c r="A30" s="20">
        <v>16</v>
      </c>
      <c r="B30" s="15" t="s">
        <v>62</v>
      </c>
      <c r="C30" s="15" t="s">
        <v>20</v>
      </c>
      <c r="D30" s="20">
        <v>11</v>
      </c>
      <c r="E30" s="20">
        <v>10</v>
      </c>
      <c r="F30" s="18">
        <f t="shared" si="0"/>
        <v>10</v>
      </c>
      <c r="G30" s="20">
        <v>14</v>
      </c>
      <c r="H30" s="20">
        <v>10</v>
      </c>
      <c r="I30" s="18">
        <f t="shared" si="1"/>
        <v>10</v>
      </c>
      <c r="J30" s="20">
        <v>10</v>
      </c>
      <c r="K30" s="20">
        <v>10</v>
      </c>
      <c r="L30" s="20">
        <v>10</v>
      </c>
      <c r="M30" s="20">
        <v>9</v>
      </c>
      <c r="N30" s="20">
        <v>8</v>
      </c>
      <c r="O30" s="18">
        <f t="shared" si="2"/>
        <v>47</v>
      </c>
      <c r="P30" s="36"/>
      <c r="Q30" s="19">
        <f t="shared" si="3"/>
        <v>67</v>
      </c>
      <c r="R30" s="24">
        <f t="shared" si="4"/>
        <v>9.571428571428571</v>
      </c>
      <c r="S30" s="27" t="s">
        <v>110</v>
      </c>
      <c r="T30" s="45" t="s">
        <v>127</v>
      </c>
    </row>
    <row r="31" spans="1:20" ht="24.75" customHeight="1">
      <c r="A31" s="20">
        <v>29</v>
      </c>
      <c r="B31" s="15" t="s">
        <v>52</v>
      </c>
      <c r="C31" s="15" t="s">
        <v>26</v>
      </c>
      <c r="D31" s="36">
        <v>10</v>
      </c>
      <c r="E31" s="36">
        <v>10</v>
      </c>
      <c r="F31" s="40">
        <f t="shared" si="0"/>
        <v>10</v>
      </c>
      <c r="G31" s="36">
        <v>14</v>
      </c>
      <c r="H31" s="36">
        <v>10</v>
      </c>
      <c r="I31" s="40">
        <f t="shared" si="1"/>
        <v>10</v>
      </c>
      <c r="J31" s="20">
        <v>7</v>
      </c>
      <c r="K31" s="20">
        <v>10</v>
      </c>
      <c r="L31" s="20">
        <v>10</v>
      </c>
      <c r="M31" s="20">
        <v>9</v>
      </c>
      <c r="N31" s="20">
        <v>10</v>
      </c>
      <c r="O31" s="18">
        <f t="shared" si="2"/>
        <v>46</v>
      </c>
      <c r="P31" s="36">
        <v>0.5</v>
      </c>
      <c r="Q31" s="19">
        <f t="shared" si="3"/>
        <v>66.5</v>
      </c>
      <c r="R31" s="24">
        <f t="shared" si="4"/>
        <v>9.5</v>
      </c>
      <c r="S31" s="27" t="s">
        <v>110</v>
      </c>
      <c r="T31" s="45" t="s">
        <v>128</v>
      </c>
    </row>
    <row r="32" spans="1:20" ht="24.75" customHeight="1">
      <c r="A32" s="20">
        <v>23</v>
      </c>
      <c r="B32" s="15" t="s">
        <v>66</v>
      </c>
      <c r="C32" s="15" t="s">
        <v>19</v>
      </c>
      <c r="D32" s="20">
        <v>8</v>
      </c>
      <c r="E32" s="20">
        <v>9</v>
      </c>
      <c r="F32" s="18">
        <f t="shared" si="0"/>
        <v>9</v>
      </c>
      <c r="G32" s="20">
        <v>8</v>
      </c>
      <c r="H32" s="20">
        <v>7</v>
      </c>
      <c r="I32" s="18">
        <f t="shared" si="1"/>
        <v>7</v>
      </c>
      <c r="J32" s="20">
        <v>10</v>
      </c>
      <c r="K32" s="20">
        <v>10</v>
      </c>
      <c r="L32" s="20">
        <v>10</v>
      </c>
      <c r="M32" s="20">
        <v>10</v>
      </c>
      <c r="N32" s="20">
        <v>10</v>
      </c>
      <c r="O32" s="18">
        <f t="shared" si="2"/>
        <v>50</v>
      </c>
      <c r="P32" s="36"/>
      <c r="Q32" s="19">
        <f t="shared" si="3"/>
        <v>66</v>
      </c>
      <c r="R32" s="24">
        <f t="shared" si="4"/>
        <v>9.428571428571429</v>
      </c>
      <c r="S32" s="27" t="s">
        <v>110</v>
      </c>
      <c r="T32" s="45" t="s">
        <v>129</v>
      </c>
    </row>
    <row r="33" spans="1:20" ht="24.75" customHeight="1">
      <c r="A33" s="20">
        <v>24</v>
      </c>
      <c r="B33" s="15" t="s">
        <v>72</v>
      </c>
      <c r="C33" s="15" t="s">
        <v>19</v>
      </c>
      <c r="D33" s="20">
        <v>11</v>
      </c>
      <c r="E33" s="20">
        <v>10</v>
      </c>
      <c r="F33" s="18">
        <f t="shared" si="0"/>
        <v>10</v>
      </c>
      <c r="G33" s="20">
        <v>6</v>
      </c>
      <c r="H33" s="20">
        <v>6</v>
      </c>
      <c r="I33" s="18">
        <f t="shared" si="1"/>
        <v>6</v>
      </c>
      <c r="J33" s="20">
        <v>10</v>
      </c>
      <c r="K33" s="20">
        <v>10</v>
      </c>
      <c r="L33" s="20">
        <v>10</v>
      </c>
      <c r="M33" s="20">
        <v>10</v>
      </c>
      <c r="N33" s="20">
        <v>10</v>
      </c>
      <c r="O33" s="18">
        <f t="shared" si="2"/>
        <v>50</v>
      </c>
      <c r="P33" s="36"/>
      <c r="Q33" s="19">
        <f t="shared" si="3"/>
        <v>66</v>
      </c>
      <c r="R33" s="24">
        <f t="shared" si="4"/>
        <v>9.428571428571429</v>
      </c>
      <c r="S33" s="27" t="s">
        <v>110</v>
      </c>
      <c r="T33" s="45" t="s">
        <v>129</v>
      </c>
    </row>
    <row r="34" spans="1:20" ht="24.75" customHeight="1">
      <c r="A34" s="20">
        <v>9</v>
      </c>
      <c r="B34" s="15" t="s">
        <v>50</v>
      </c>
      <c r="C34" s="15" t="s">
        <v>26</v>
      </c>
      <c r="D34" s="20">
        <v>10</v>
      </c>
      <c r="E34" s="20">
        <v>10</v>
      </c>
      <c r="F34" s="18">
        <f t="shared" si="0"/>
        <v>10</v>
      </c>
      <c r="G34" s="20">
        <v>3</v>
      </c>
      <c r="H34" s="20">
        <v>4.5</v>
      </c>
      <c r="I34" s="18">
        <f t="shared" si="1"/>
        <v>4.5</v>
      </c>
      <c r="J34" s="20">
        <v>10</v>
      </c>
      <c r="K34" s="20">
        <v>10</v>
      </c>
      <c r="L34" s="20">
        <v>10</v>
      </c>
      <c r="M34" s="20">
        <v>10</v>
      </c>
      <c r="N34" s="20">
        <v>10</v>
      </c>
      <c r="O34" s="18">
        <f t="shared" si="2"/>
        <v>50</v>
      </c>
      <c r="P34" s="36">
        <v>0.5</v>
      </c>
      <c r="Q34" s="19">
        <f t="shared" si="3"/>
        <v>65</v>
      </c>
      <c r="R34" s="24">
        <f t="shared" si="4"/>
        <v>9.285714285714286</v>
      </c>
      <c r="S34" s="27" t="s">
        <v>110</v>
      </c>
      <c r="T34" s="45" t="s">
        <v>130</v>
      </c>
    </row>
    <row r="35" spans="1:20" ht="24.75" customHeight="1">
      <c r="A35" s="20">
        <v>46</v>
      </c>
      <c r="B35" s="15" t="s">
        <v>77</v>
      </c>
      <c r="C35" s="15" t="s">
        <v>19</v>
      </c>
      <c r="D35" s="20">
        <v>10</v>
      </c>
      <c r="E35" s="20">
        <v>10</v>
      </c>
      <c r="F35" s="18">
        <f t="shared" si="0"/>
        <v>10</v>
      </c>
      <c r="G35" s="20">
        <v>7</v>
      </c>
      <c r="H35" s="20">
        <v>6.5</v>
      </c>
      <c r="I35" s="18">
        <f t="shared" si="1"/>
        <v>6.5</v>
      </c>
      <c r="J35" s="20">
        <v>10</v>
      </c>
      <c r="K35" s="20">
        <v>10</v>
      </c>
      <c r="L35" s="20">
        <v>8</v>
      </c>
      <c r="M35" s="20">
        <v>10</v>
      </c>
      <c r="N35" s="20">
        <v>10</v>
      </c>
      <c r="O35" s="18">
        <f t="shared" si="2"/>
        <v>48</v>
      </c>
      <c r="P35" s="36"/>
      <c r="Q35" s="19">
        <f t="shared" si="3"/>
        <v>64.5</v>
      </c>
      <c r="R35" s="24">
        <f t="shared" si="4"/>
        <v>9.214285714285714</v>
      </c>
      <c r="S35" s="27" t="s">
        <v>110</v>
      </c>
      <c r="T35" s="45" t="s">
        <v>131</v>
      </c>
    </row>
    <row r="36" spans="1:20" ht="24.75" customHeight="1">
      <c r="A36" s="20">
        <v>67</v>
      </c>
      <c r="B36" s="15" t="s">
        <v>51</v>
      </c>
      <c r="C36" s="15" t="s">
        <v>26</v>
      </c>
      <c r="D36" s="20">
        <v>13</v>
      </c>
      <c r="E36" s="20">
        <v>10</v>
      </c>
      <c r="F36" s="18">
        <f t="shared" si="0"/>
        <v>10</v>
      </c>
      <c r="G36" s="20">
        <v>2</v>
      </c>
      <c r="H36" s="20">
        <v>4</v>
      </c>
      <c r="I36" s="18">
        <f t="shared" si="1"/>
        <v>4</v>
      </c>
      <c r="J36" s="20">
        <v>10</v>
      </c>
      <c r="K36" s="20">
        <v>10</v>
      </c>
      <c r="L36" s="20">
        <v>10</v>
      </c>
      <c r="M36" s="20">
        <v>10</v>
      </c>
      <c r="N36" s="20">
        <v>10</v>
      </c>
      <c r="O36" s="18">
        <f t="shared" si="2"/>
        <v>50</v>
      </c>
      <c r="P36" s="36">
        <v>0.5</v>
      </c>
      <c r="Q36" s="19">
        <f t="shared" si="3"/>
        <v>64.5</v>
      </c>
      <c r="R36" s="24">
        <f t="shared" si="4"/>
        <v>9.214285714285714</v>
      </c>
      <c r="S36" s="27" t="s">
        <v>110</v>
      </c>
      <c r="T36" s="45" t="s">
        <v>131</v>
      </c>
    </row>
    <row r="37" spans="1:20" ht="24.75" customHeight="1">
      <c r="A37" s="20">
        <v>5</v>
      </c>
      <c r="B37" s="15" t="s">
        <v>107</v>
      </c>
      <c r="C37" s="14" t="s">
        <v>114</v>
      </c>
      <c r="D37" s="20">
        <v>3</v>
      </c>
      <c r="E37" s="20">
        <v>5.5</v>
      </c>
      <c r="F37" s="18">
        <f t="shared" si="0"/>
        <v>5.5</v>
      </c>
      <c r="G37" s="20">
        <v>10</v>
      </c>
      <c r="H37" s="20">
        <v>8</v>
      </c>
      <c r="I37" s="18">
        <f t="shared" si="1"/>
        <v>8</v>
      </c>
      <c r="J37" s="20">
        <v>10</v>
      </c>
      <c r="K37" s="20">
        <v>10</v>
      </c>
      <c r="L37" s="20">
        <v>10</v>
      </c>
      <c r="M37" s="20">
        <v>10</v>
      </c>
      <c r="N37" s="20">
        <v>10</v>
      </c>
      <c r="O37" s="18">
        <f t="shared" si="2"/>
        <v>50</v>
      </c>
      <c r="P37" s="36">
        <v>0.5</v>
      </c>
      <c r="Q37" s="19">
        <f t="shared" si="3"/>
        <v>64</v>
      </c>
      <c r="R37" s="24">
        <f t="shared" si="4"/>
        <v>9.142857142857142</v>
      </c>
      <c r="S37" s="27" t="s">
        <v>110</v>
      </c>
      <c r="T37" s="45" t="s">
        <v>132</v>
      </c>
    </row>
    <row r="38" spans="1:20" ht="24.75" customHeight="1">
      <c r="A38" s="20">
        <v>54</v>
      </c>
      <c r="B38" s="15" t="s">
        <v>118</v>
      </c>
      <c r="C38" s="15" t="s">
        <v>27</v>
      </c>
      <c r="D38" s="20">
        <v>18</v>
      </c>
      <c r="E38" s="20">
        <v>10</v>
      </c>
      <c r="F38" s="18">
        <f t="shared" si="0"/>
        <v>10</v>
      </c>
      <c r="G38" s="20">
        <v>3</v>
      </c>
      <c r="H38" s="20">
        <v>4.5</v>
      </c>
      <c r="I38" s="18">
        <f t="shared" si="1"/>
        <v>4.5</v>
      </c>
      <c r="J38" s="20">
        <v>10</v>
      </c>
      <c r="K38" s="20">
        <v>10</v>
      </c>
      <c r="L38" s="20">
        <v>9</v>
      </c>
      <c r="M38" s="20">
        <v>10</v>
      </c>
      <c r="N38" s="20">
        <v>10</v>
      </c>
      <c r="O38" s="18">
        <f t="shared" si="2"/>
        <v>49</v>
      </c>
      <c r="P38" s="36"/>
      <c r="Q38" s="19">
        <f t="shared" si="3"/>
        <v>63.5</v>
      </c>
      <c r="R38" s="24">
        <f t="shared" si="4"/>
        <v>9.071428571428571</v>
      </c>
      <c r="S38" s="27" t="s">
        <v>110</v>
      </c>
      <c r="T38" s="45" t="s">
        <v>133</v>
      </c>
    </row>
    <row r="39" spans="1:20" ht="24.75" customHeight="1" thickBot="1">
      <c r="A39" s="20">
        <v>55</v>
      </c>
      <c r="B39" s="15" t="s">
        <v>37</v>
      </c>
      <c r="C39" s="15" t="s">
        <v>20</v>
      </c>
      <c r="D39" s="20">
        <v>3</v>
      </c>
      <c r="E39" s="20">
        <v>5.5</v>
      </c>
      <c r="F39" s="18">
        <f t="shared" si="0"/>
        <v>5.5</v>
      </c>
      <c r="G39" s="20">
        <v>14</v>
      </c>
      <c r="H39" s="20">
        <v>10</v>
      </c>
      <c r="I39" s="18">
        <f t="shared" si="1"/>
        <v>10</v>
      </c>
      <c r="J39" s="20">
        <v>10</v>
      </c>
      <c r="K39" s="20">
        <v>8</v>
      </c>
      <c r="L39" s="20">
        <v>10</v>
      </c>
      <c r="M39" s="20">
        <v>10</v>
      </c>
      <c r="N39" s="20">
        <v>10</v>
      </c>
      <c r="O39" s="18">
        <f t="shared" si="2"/>
        <v>48</v>
      </c>
      <c r="P39" s="36"/>
      <c r="Q39" s="19">
        <f t="shared" si="3"/>
        <v>63.5</v>
      </c>
      <c r="R39" s="24">
        <f t="shared" si="4"/>
        <v>9.071428571428571</v>
      </c>
      <c r="S39" s="27" t="s">
        <v>110</v>
      </c>
      <c r="T39" s="45" t="s">
        <v>133</v>
      </c>
    </row>
    <row r="40" spans="1:20" ht="16.5" thickBot="1" thickTop="1">
      <c r="A40" s="9">
        <v>1</v>
      </c>
      <c r="B40" s="9">
        <v>2</v>
      </c>
      <c r="C40" s="9">
        <v>3</v>
      </c>
      <c r="D40" s="9">
        <v>4</v>
      </c>
      <c r="E40" s="9">
        <v>5</v>
      </c>
      <c r="F40" s="9">
        <v>6</v>
      </c>
      <c r="G40" s="9">
        <v>7</v>
      </c>
      <c r="H40" s="9">
        <v>8</v>
      </c>
      <c r="I40" s="9">
        <v>9</v>
      </c>
      <c r="J40" s="9">
        <v>10</v>
      </c>
      <c r="K40" s="9">
        <v>11</v>
      </c>
      <c r="L40" s="9">
        <v>12</v>
      </c>
      <c r="M40" s="9">
        <v>13</v>
      </c>
      <c r="N40" s="9">
        <v>14</v>
      </c>
      <c r="O40" s="9">
        <v>15</v>
      </c>
      <c r="P40" s="23">
        <v>16</v>
      </c>
      <c r="Q40" s="9">
        <v>17</v>
      </c>
      <c r="R40" s="23">
        <v>18</v>
      </c>
      <c r="S40" s="23">
        <v>19</v>
      </c>
      <c r="T40" s="23">
        <v>20</v>
      </c>
    </row>
    <row r="41" spans="1:20" ht="24.75" customHeight="1" thickTop="1">
      <c r="A41" s="20">
        <v>6</v>
      </c>
      <c r="B41" s="15" t="s">
        <v>87</v>
      </c>
      <c r="C41" s="14" t="s">
        <v>28</v>
      </c>
      <c r="D41" s="20">
        <v>7</v>
      </c>
      <c r="E41" s="20">
        <v>8.5</v>
      </c>
      <c r="F41" s="18">
        <v>8.5</v>
      </c>
      <c r="G41" s="20">
        <v>3</v>
      </c>
      <c r="H41" s="20">
        <v>4.5</v>
      </c>
      <c r="I41" s="18">
        <v>4.5</v>
      </c>
      <c r="J41" s="20">
        <v>10</v>
      </c>
      <c r="K41" s="20">
        <v>10</v>
      </c>
      <c r="L41" s="20">
        <v>10</v>
      </c>
      <c r="M41" s="20">
        <v>10</v>
      </c>
      <c r="N41" s="20">
        <v>10</v>
      </c>
      <c r="O41" s="18">
        <f aca="true" t="shared" si="5" ref="O41:O62">SUM(J41:N41)</f>
        <v>50</v>
      </c>
      <c r="P41" s="36"/>
      <c r="Q41" s="19">
        <f aca="true" t="shared" si="6" ref="Q41:Q76">F41+I41+O41+P41</f>
        <v>63</v>
      </c>
      <c r="R41" s="24">
        <f aca="true" t="shared" si="7" ref="R41:R76">Q41/7</f>
        <v>9</v>
      </c>
      <c r="S41" s="27" t="s">
        <v>110</v>
      </c>
      <c r="T41" s="27">
        <v>21</v>
      </c>
    </row>
    <row r="42" spans="1:20" ht="24.75" customHeight="1">
      <c r="A42" s="20">
        <v>12</v>
      </c>
      <c r="B42" s="15" t="s">
        <v>70</v>
      </c>
      <c r="C42" s="15" t="s">
        <v>19</v>
      </c>
      <c r="D42" s="20">
        <v>11</v>
      </c>
      <c r="E42" s="20">
        <v>10</v>
      </c>
      <c r="F42" s="18">
        <f>E42</f>
        <v>10</v>
      </c>
      <c r="G42" s="20">
        <v>8</v>
      </c>
      <c r="H42" s="20">
        <v>7</v>
      </c>
      <c r="I42" s="18">
        <f>H42</f>
        <v>7</v>
      </c>
      <c r="J42" s="20">
        <v>10</v>
      </c>
      <c r="K42" s="20">
        <v>10</v>
      </c>
      <c r="L42" s="20">
        <v>10</v>
      </c>
      <c r="M42" s="20">
        <v>7</v>
      </c>
      <c r="N42" s="20">
        <v>8</v>
      </c>
      <c r="O42" s="18">
        <f t="shared" si="5"/>
        <v>45</v>
      </c>
      <c r="P42" s="36">
        <v>0.5</v>
      </c>
      <c r="Q42" s="19">
        <f t="shared" si="6"/>
        <v>62.5</v>
      </c>
      <c r="R42" s="24">
        <f t="shared" si="7"/>
        <v>8.928571428571429</v>
      </c>
      <c r="S42" s="27" t="s">
        <v>110</v>
      </c>
      <c r="T42" s="45" t="s">
        <v>134</v>
      </c>
    </row>
    <row r="43" spans="1:20" ht="24.75" customHeight="1">
      <c r="A43" s="20">
        <v>17</v>
      </c>
      <c r="B43" s="15" t="s">
        <v>121</v>
      </c>
      <c r="C43" s="15" t="s">
        <v>28</v>
      </c>
      <c r="D43" s="20">
        <v>9</v>
      </c>
      <c r="E43" s="20">
        <v>9.5</v>
      </c>
      <c r="F43" s="18">
        <v>18.5</v>
      </c>
      <c r="G43" s="20">
        <v>4</v>
      </c>
      <c r="H43" s="20">
        <v>5</v>
      </c>
      <c r="I43" s="18">
        <f>H43</f>
        <v>5</v>
      </c>
      <c r="J43" s="20">
        <v>8</v>
      </c>
      <c r="K43" s="20">
        <v>10</v>
      </c>
      <c r="L43" s="20">
        <v>7</v>
      </c>
      <c r="M43" s="20">
        <v>7</v>
      </c>
      <c r="N43" s="20">
        <v>7</v>
      </c>
      <c r="O43" s="18">
        <f t="shared" si="5"/>
        <v>39</v>
      </c>
      <c r="P43" s="36"/>
      <c r="Q43" s="19">
        <f t="shared" si="6"/>
        <v>62.5</v>
      </c>
      <c r="R43" s="24">
        <f t="shared" si="7"/>
        <v>8.928571428571429</v>
      </c>
      <c r="S43" s="27" t="s">
        <v>110</v>
      </c>
      <c r="T43" s="45" t="s">
        <v>134</v>
      </c>
    </row>
    <row r="44" spans="1:20" ht="24.75" customHeight="1">
      <c r="A44" s="20">
        <v>18</v>
      </c>
      <c r="B44" s="15" t="s">
        <v>89</v>
      </c>
      <c r="C44" s="14" t="s">
        <v>28</v>
      </c>
      <c r="D44" s="20">
        <v>12</v>
      </c>
      <c r="E44" s="20">
        <v>10</v>
      </c>
      <c r="F44" s="18">
        <f>E44</f>
        <v>10</v>
      </c>
      <c r="G44" s="20">
        <v>9</v>
      </c>
      <c r="H44" s="20">
        <v>7.5</v>
      </c>
      <c r="I44" s="18">
        <f>H44</f>
        <v>7.5</v>
      </c>
      <c r="J44" s="20">
        <v>7</v>
      </c>
      <c r="K44" s="20">
        <v>10</v>
      </c>
      <c r="L44" s="20">
        <v>8</v>
      </c>
      <c r="M44" s="20">
        <v>9</v>
      </c>
      <c r="N44" s="20">
        <v>10</v>
      </c>
      <c r="O44" s="18">
        <f t="shared" si="5"/>
        <v>44</v>
      </c>
      <c r="P44" s="36">
        <v>0.5</v>
      </c>
      <c r="Q44" s="19">
        <f t="shared" si="6"/>
        <v>62</v>
      </c>
      <c r="R44" s="24">
        <f t="shared" si="7"/>
        <v>8.857142857142858</v>
      </c>
      <c r="S44" s="27" t="s">
        <v>110</v>
      </c>
      <c r="T44" s="45" t="s">
        <v>135</v>
      </c>
    </row>
    <row r="45" spans="1:20" ht="24.75" customHeight="1">
      <c r="A45" s="20">
        <v>19</v>
      </c>
      <c r="B45" s="15" t="s">
        <v>63</v>
      </c>
      <c r="C45" s="15" t="s">
        <v>20</v>
      </c>
      <c r="D45" s="20">
        <v>10</v>
      </c>
      <c r="E45" s="20">
        <v>10</v>
      </c>
      <c r="F45" s="18">
        <f>E45</f>
        <v>10</v>
      </c>
      <c r="G45" s="20">
        <v>8</v>
      </c>
      <c r="H45" s="20">
        <v>7</v>
      </c>
      <c r="I45" s="18">
        <f>H45</f>
        <v>7</v>
      </c>
      <c r="J45" s="20">
        <v>10</v>
      </c>
      <c r="K45" s="20">
        <v>10</v>
      </c>
      <c r="L45" s="20">
        <v>7</v>
      </c>
      <c r="M45" s="20">
        <v>9</v>
      </c>
      <c r="N45" s="20">
        <v>9</v>
      </c>
      <c r="O45" s="18">
        <f t="shared" si="5"/>
        <v>45</v>
      </c>
      <c r="P45" s="36"/>
      <c r="Q45" s="19">
        <f t="shared" si="6"/>
        <v>62</v>
      </c>
      <c r="R45" s="24">
        <f t="shared" si="7"/>
        <v>8.857142857142858</v>
      </c>
      <c r="S45" s="27" t="s">
        <v>110</v>
      </c>
      <c r="T45" s="45" t="s">
        <v>135</v>
      </c>
    </row>
    <row r="46" spans="1:20" ht="24.75" customHeight="1">
      <c r="A46" s="20">
        <v>39</v>
      </c>
      <c r="B46" s="15" t="s">
        <v>92</v>
      </c>
      <c r="C46" s="14" t="s">
        <v>28</v>
      </c>
      <c r="D46" s="20">
        <v>7</v>
      </c>
      <c r="E46" s="20">
        <v>8.5</v>
      </c>
      <c r="F46" s="18">
        <f>E46</f>
        <v>8.5</v>
      </c>
      <c r="G46" s="20">
        <v>2</v>
      </c>
      <c r="H46" s="20">
        <v>4</v>
      </c>
      <c r="I46" s="18">
        <f>H46</f>
        <v>4</v>
      </c>
      <c r="J46" s="20">
        <v>10</v>
      </c>
      <c r="K46" s="20">
        <v>10</v>
      </c>
      <c r="L46" s="20">
        <v>10</v>
      </c>
      <c r="M46" s="20">
        <v>9</v>
      </c>
      <c r="N46" s="20">
        <v>10</v>
      </c>
      <c r="O46" s="18">
        <f t="shared" si="5"/>
        <v>49</v>
      </c>
      <c r="P46" s="36"/>
      <c r="Q46" s="19">
        <f t="shared" si="6"/>
        <v>61.5</v>
      </c>
      <c r="R46" s="24">
        <f t="shared" si="7"/>
        <v>8.785714285714286</v>
      </c>
      <c r="S46" s="27" t="s">
        <v>111</v>
      </c>
      <c r="T46" s="45" t="s">
        <v>136</v>
      </c>
    </row>
    <row r="47" spans="1:20" ht="24.75" customHeight="1">
      <c r="A47" s="20">
        <v>68</v>
      </c>
      <c r="B47" s="15" t="s">
        <v>104</v>
      </c>
      <c r="C47" s="14" t="s">
        <v>28</v>
      </c>
      <c r="D47" s="20">
        <v>5</v>
      </c>
      <c r="E47" s="20">
        <v>7.5</v>
      </c>
      <c r="F47" s="18">
        <v>7.5</v>
      </c>
      <c r="G47" s="20">
        <v>2</v>
      </c>
      <c r="H47" s="20">
        <v>4</v>
      </c>
      <c r="I47" s="18">
        <v>4</v>
      </c>
      <c r="J47" s="20">
        <v>10</v>
      </c>
      <c r="K47" s="20">
        <v>10</v>
      </c>
      <c r="L47" s="20">
        <v>10</v>
      </c>
      <c r="M47" s="20">
        <v>10</v>
      </c>
      <c r="N47" s="20">
        <v>10</v>
      </c>
      <c r="O47" s="18">
        <f t="shared" si="5"/>
        <v>50</v>
      </c>
      <c r="P47" s="36"/>
      <c r="Q47" s="19">
        <f t="shared" si="6"/>
        <v>61.5</v>
      </c>
      <c r="R47" s="24">
        <f t="shared" si="7"/>
        <v>8.785714285714286</v>
      </c>
      <c r="S47" s="27" t="s">
        <v>111</v>
      </c>
      <c r="T47" s="45" t="s">
        <v>136</v>
      </c>
    </row>
    <row r="48" spans="1:20" ht="24.75" customHeight="1">
      <c r="A48" s="20">
        <v>26</v>
      </c>
      <c r="B48" s="15" t="s">
        <v>90</v>
      </c>
      <c r="C48" s="14" t="s">
        <v>28</v>
      </c>
      <c r="D48" s="20">
        <v>6</v>
      </c>
      <c r="E48" s="20">
        <v>8</v>
      </c>
      <c r="F48" s="18">
        <v>8</v>
      </c>
      <c r="G48" s="20">
        <v>6</v>
      </c>
      <c r="H48" s="20">
        <v>6</v>
      </c>
      <c r="I48" s="18">
        <f>H48</f>
        <v>6</v>
      </c>
      <c r="J48" s="20">
        <v>10</v>
      </c>
      <c r="K48" s="20">
        <v>10</v>
      </c>
      <c r="L48" s="20">
        <v>9</v>
      </c>
      <c r="M48" s="20">
        <v>9</v>
      </c>
      <c r="N48" s="20">
        <v>9</v>
      </c>
      <c r="O48" s="18">
        <f t="shared" si="5"/>
        <v>47</v>
      </c>
      <c r="P48" s="36"/>
      <c r="Q48" s="19">
        <f t="shared" si="6"/>
        <v>61</v>
      </c>
      <c r="R48" s="24">
        <f t="shared" si="7"/>
        <v>8.714285714285714</v>
      </c>
      <c r="S48" s="27" t="s">
        <v>111</v>
      </c>
      <c r="T48" s="45" t="s">
        <v>137</v>
      </c>
    </row>
    <row r="49" spans="1:20" ht="24.75" customHeight="1">
      <c r="A49" s="20">
        <v>32</v>
      </c>
      <c r="B49" s="15" t="s">
        <v>91</v>
      </c>
      <c r="C49" s="14" t="s">
        <v>28</v>
      </c>
      <c r="D49" s="20">
        <v>5</v>
      </c>
      <c r="E49" s="20">
        <v>7.5</v>
      </c>
      <c r="F49" s="18">
        <v>7.5</v>
      </c>
      <c r="G49" s="20">
        <v>5</v>
      </c>
      <c r="H49" s="20">
        <v>5.5</v>
      </c>
      <c r="I49" s="18">
        <f>H49</f>
        <v>5.5</v>
      </c>
      <c r="J49" s="20">
        <v>9</v>
      </c>
      <c r="K49" s="20">
        <v>10</v>
      </c>
      <c r="L49" s="20">
        <v>10</v>
      </c>
      <c r="M49" s="20">
        <v>9</v>
      </c>
      <c r="N49" s="20">
        <v>10</v>
      </c>
      <c r="O49" s="18">
        <f t="shared" si="5"/>
        <v>48</v>
      </c>
      <c r="P49" s="36"/>
      <c r="Q49" s="19">
        <f t="shared" si="6"/>
        <v>61</v>
      </c>
      <c r="R49" s="24">
        <f t="shared" si="7"/>
        <v>8.714285714285714</v>
      </c>
      <c r="S49" s="27" t="s">
        <v>111</v>
      </c>
      <c r="T49" s="45" t="s">
        <v>137</v>
      </c>
    </row>
    <row r="50" spans="1:20" ht="24.75" customHeight="1">
      <c r="A50" s="20">
        <v>61</v>
      </c>
      <c r="B50" s="15" t="s">
        <v>94</v>
      </c>
      <c r="C50" s="14" t="s">
        <v>28</v>
      </c>
      <c r="D50" s="20">
        <v>7</v>
      </c>
      <c r="E50" s="20">
        <v>8.5</v>
      </c>
      <c r="F50" s="18">
        <v>8.5</v>
      </c>
      <c r="G50" s="20">
        <v>3</v>
      </c>
      <c r="H50" s="20">
        <v>4.5</v>
      </c>
      <c r="I50" s="18">
        <v>4.5</v>
      </c>
      <c r="J50" s="20">
        <v>9</v>
      </c>
      <c r="K50" s="20">
        <v>10</v>
      </c>
      <c r="L50" s="20">
        <v>10</v>
      </c>
      <c r="M50" s="20">
        <v>9</v>
      </c>
      <c r="N50" s="20">
        <v>10</v>
      </c>
      <c r="O50" s="18">
        <f t="shared" si="5"/>
        <v>48</v>
      </c>
      <c r="P50" s="36"/>
      <c r="Q50" s="19">
        <f t="shared" si="6"/>
        <v>61</v>
      </c>
      <c r="R50" s="24">
        <f t="shared" si="7"/>
        <v>8.714285714285714</v>
      </c>
      <c r="S50" s="27" t="s">
        <v>111</v>
      </c>
      <c r="T50" s="45" t="s">
        <v>137</v>
      </c>
    </row>
    <row r="51" spans="1:20" ht="24.75" customHeight="1">
      <c r="A51" s="20">
        <v>11</v>
      </c>
      <c r="B51" s="15" t="s">
        <v>88</v>
      </c>
      <c r="C51" s="14" t="s">
        <v>28</v>
      </c>
      <c r="D51" s="20">
        <v>5</v>
      </c>
      <c r="E51" s="20">
        <v>7.5</v>
      </c>
      <c r="F51" s="18">
        <v>7.5</v>
      </c>
      <c r="G51" s="20">
        <v>4</v>
      </c>
      <c r="H51" s="20">
        <v>5</v>
      </c>
      <c r="I51" s="18">
        <f>H51</f>
        <v>5</v>
      </c>
      <c r="J51" s="20">
        <v>9</v>
      </c>
      <c r="K51" s="20">
        <v>10</v>
      </c>
      <c r="L51" s="20">
        <v>10</v>
      </c>
      <c r="M51" s="20">
        <v>9</v>
      </c>
      <c r="N51" s="20">
        <v>10</v>
      </c>
      <c r="O51" s="18">
        <f t="shared" si="5"/>
        <v>48</v>
      </c>
      <c r="P51" s="36"/>
      <c r="Q51" s="19">
        <f t="shared" si="6"/>
        <v>60.5</v>
      </c>
      <c r="R51" s="24">
        <f t="shared" si="7"/>
        <v>8.642857142857142</v>
      </c>
      <c r="S51" s="27" t="s">
        <v>111</v>
      </c>
      <c r="T51" s="45" t="s">
        <v>138</v>
      </c>
    </row>
    <row r="52" spans="1:20" ht="24.75" customHeight="1">
      <c r="A52" s="20">
        <v>30</v>
      </c>
      <c r="B52" s="15" t="s">
        <v>102</v>
      </c>
      <c r="C52" s="14" t="s">
        <v>28</v>
      </c>
      <c r="D52" s="20">
        <v>4</v>
      </c>
      <c r="E52" s="20">
        <v>6.5</v>
      </c>
      <c r="F52" s="18">
        <v>6.5</v>
      </c>
      <c r="G52" s="20">
        <v>2</v>
      </c>
      <c r="H52" s="20">
        <v>4</v>
      </c>
      <c r="I52" s="18">
        <v>4</v>
      </c>
      <c r="J52" s="20">
        <v>10</v>
      </c>
      <c r="K52" s="20">
        <v>10</v>
      </c>
      <c r="L52" s="20">
        <v>10</v>
      </c>
      <c r="M52" s="20">
        <v>10</v>
      </c>
      <c r="N52" s="20">
        <v>10</v>
      </c>
      <c r="O52" s="18">
        <f t="shared" si="5"/>
        <v>50</v>
      </c>
      <c r="P52" s="36"/>
      <c r="Q52" s="19">
        <f t="shared" si="6"/>
        <v>60.5</v>
      </c>
      <c r="R52" s="24">
        <f t="shared" si="7"/>
        <v>8.642857142857142</v>
      </c>
      <c r="S52" s="27" t="s">
        <v>111</v>
      </c>
      <c r="T52" s="45" t="s">
        <v>138</v>
      </c>
    </row>
    <row r="53" spans="1:20" ht="24.75" customHeight="1">
      <c r="A53" s="20">
        <v>34</v>
      </c>
      <c r="B53" s="15" t="s">
        <v>73</v>
      </c>
      <c r="C53" s="15" t="s">
        <v>19</v>
      </c>
      <c r="D53" s="20">
        <v>7</v>
      </c>
      <c r="E53" s="20">
        <v>8.5</v>
      </c>
      <c r="F53" s="18">
        <f>E53</f>
        <v>8.5</v>
      </c>
      <c r="G53" s="20">
        <v>5</v>
      </c>
      <c r="H53" s="20">
        <v>5.5</v>
      </c>
      <c r="I53" s="18">
        <f aca="true" t="shared" si="8" ref="I53:I76">H53</f>
        <v>5.5</v>
      </c>
      <c r="J53" s="20">
        <v>10</v>
      </c>
      <c r="K53" s="20">
        <v>9</v>
      </c>
      <c r="L53" s="20">
        <v>9</v>
      </c>
      <c r="M53" s="20">
        <v>8</v>
      </c>
      <c r="N53" s="20">
        <v>10</v>
      </c>
      <c r="O53" s="18">
        <f t="shared" si="5"/>
        <v>46</v>
      </c>
      <c r="P53" s="36">
        <v>0.5</v>
      </c>
      <c r="Q53" s="19">
        <f t="shared" si="6"/>
        <v>60.5</v>
      </c>
      <c r="R53" s="24">
        <f t="shared" si="7"/>
        <v>8.642857142857142</v>
      </c>
      <c r="S53" s="27" t="s">
        <v>111</v>
      </c>
      <c r="T53" s="45" t="s">
        <v>138</v>
      </c>
    </row>
    <row r="54" spans="1:20" ht="24.75" customHeight="1">
      <c r="A54" s="20">
        <v>4</v>
      </c>
      <c r="B54" s="15" t="s">
        <v>57</v>
      </c>
      <c r="C54" s="15" t="s">
        <v>27</v>
      </c>
      <c r="D54" s="20">
        <v>18</v>
      </c>
      <c r="E54" s="20">
        <v>10</v>
      </c>
      <c r="F54" s="18">
        <f>E54</f>
        <v>10</v>
      </c>
      <c r="G54" s="20">
        <v>3</v>
      </c>
      <c r="H54" s="20">
        <v>4.5</v>
      </c>
      <c r="I54" s="18">
        <f t="shared" si="8"/>
        <v>4.5</v>
      </c>
      <c r="J54" s="20">
        <v>10</v>
      </c>
      <c r="K54" s="20">
        <v>10</v>
      </c>
      <c r="L54" s="20">
        <v>10</v>
      </c>
      <c r="M54" s="20">
        <v>10</v>
      </c>
      <c r="N54" s="20">
        <v>5</v>
      </c>
      <c r="O54" s="18">
        <f t="shared" si="5"/>
        <v>45</v>
      </c>
      <c r="P54" s="36">
        <v>0.5</v>
      </c>
      <c r="Q54" s="19">
        <f t="shared" si="6"/>
        <v>60</v>
      </c>
      <c r="R54" s="24">
        <f t="shared" si="7"/>
        <v>8.571428571428571</v>
      </c>
      <c r="S54" s="27" t="s">
        <v>111</v>
      </c>
      <c r="T54" s="45" t="s">
        <v>139</v>
      </c>
    </row>
    <row r="55" spans="1:20" ht="24.75" customHeight="1">
      <c r="A55" s="20">
        <v>25</v>
      </c>
      <c r="B55" s="15" t="s">
        <v>101</v>
      </c>
      <c r="C55" s="14" t="s">
        <v>28</v>
      </c>
      <c r="D55" s="20">
        <v>7</v>
      </c>
      <c r="E55" s="20">
        <v>8.5</v>
      </c>
      <c r="F55" s="18">
        <f>E55</f>
        <v>8.5</v>
      </c>
      <c r="G55" s="20">
        <v>2</v>
      </c>
      <c r="H55" s="20">
        <v>4</v>
      </c>
      <c r="I55" s="18">
        <f t="shared" si="8"/>
        <v>4</v>
      </c>
      <c r="J55" s="20">
        <v>10</v>
      </c>
      <c r="K55" s="20">
        <v>10</v>
      </c>
      <c r="L55" s="20">
        <v>9</v>
      </c>
      <c r="M55" s="20">
        <v>9</v>
      </c>
      <c r="N55" s="20">
        <v>9</v>
      </c>
      <c r="O55" s="18">
        <f t="shared" si="5"/>
        <v>47</v>
      </c>
      <c r="P55" s="36">
        <v>0.5</v>
      </c>
      <c r="Q55" s="19">
        <f t="shared" si="6"/>
        <v>60</v>
      </c>
      <c r="R55" s="24">
        <f t="shared" si="7"/>
        <v>8.571428571428571</v>
      </c>
      <c r="S55" s="27" t="s">
        <v>111</v>
      </c>
      <c r="T55" s="45" t="s">
        <v>139</v>
      </c>
    </row>
    <row r="56" spans="1:20" ht="24.75" customHeight="1">
      <c r="A56" s="20">
        <v>31</v>
      </c>
      <c r="B56" s="15" t="s">
        <v>74</v>
      </c>
      <c r="C56" s="15" t="s">
        <v>19</v>
      </c>
      <c r="D56" s="20">
        <v>12</v>
      </c>
      <c r="E56" s="20">
        <v>10</v>
      </c>
      <c r="F56" s="18">
        <v>10</v>
      </c>
      <c r="G56" s="20">
        <v>14</v>
      </c>
      <c r="H56" s="20">
        <v>10</v>
      </c>
      <c r="I56" s="18">
        <f t="shared" si="8"/>
        <v>10</v>
      </c>
      <c r="J56" s="20">
        <v>9</v>
      </c>
      <c r="K56" s="20">
        <v>10</v>
      </c>
      <c r="L56" s="20">
        <v>7</v>
      </c>
      <c r="M56" s="20">
        <v>7</v>
      </c>
      <c r="N56" s="20">
        <v>7</v>
      </c>
      <c r="O56" s="18">
        <f t="shared" si="5"/>
        <v>40</v>
      </c>
      <c r="P56" s="36"/>
      <c r="Q56" s="19">
        <f t="shared" si="6"/>
        <v>60</v>
      </c>
      <c r="R56" s="24">
        <f t="shared" si="7"/>
        <v>8.571428571428571</v>
      </c>
      <c r="S56" s="27" t="s">
        <v>111</v>
      </c>
      <c r="T56" s="45" t="s">
        <v>139</v>
      </c>
    </row>
    <row r="57" spans="1:20" ht="24.75" customHeight="1">
      <c r="A57" s="20">
        <v>65</v>
      </c>
      <c r="B57" s="15" t="s">
        <v>48</v>
      </c>
      <c r="C57" s="15" t="s">
        <v>26</v>
      </c>
      <c r="D57" s="20">
        <v>7</v>
      </c>
      <c r="E57" s="20">
        <v>8.5</v>
      </c>
      <c r="F57" s="18">
        <f>E57</f>
        <v>8.5</v>
      </c>
      <c r="G57" s="20">
        <v>1</v>
      </c>
      <c r="H57" s="20">
        <v>3.5</v>
      </c>
      <c r="I57" s="18">
        <f t="shared" si="8"/>
        <v>3.5</v>
      </c>
      <c r="J57" s="20">
        <v>10</v>
      </c>
      <c r="K57" s="20">
        <v>10</v>
      </c>
      <c r="L57" s="20">
        <v>10</v>
      </c>
      <c r="M57" s="20">
        <v>8</v>
      </c>
      <c r="N57" s="20">
        <v>10</v>
      </c>
      <c r="O57" s="18">
        <f t="shared" si="5"/>
        <v>48</v>
      </c>
      <c r="P57" s="36"/>
      <c r="Q57" s="19">
        <f t="shared" si="6"/>
        <v>60</v>
      </c>
      <c r="R57" s="24">
        <f t="shared" si="7"/>
        <v>8.571428571428571</v>
      </c>
      <c r="S57" s="27" t="s">
        <v>111</v>
      </c>
      <c r="T57" s="45" t="s">
        <v>139</v>
      </c>
    </row>
    <row r="58" spans="1:20" ht="24.75" customHeight="1">
      <c r="A58" s="20">
        <v>10</v>
      </c>
      <c r="B58" s="15" t="s">
        <v>98</v>
      </c>
      <c r="C58" s="14" t="s">
        <v>28</v>
      </c>
      <c r="D58" s="20">
        <v>15</v>
      </c>
      <c r="E58" s="20">
        <v>10</v>
      </c>
      <c r="F58" s="18">
        <f>E58</f>
        <v>10</v>
      </c>
      <c r="G58" s="20">
        <v>5</v>
      </c>
      <c r="H58" s="20">
        <v>5.5</v>
      </c>
      <c r="I58" s="18">
        <f t="shared" si="8"/>
        <v>5.5</v>
      </c>
      <c r="J58" s="20">
        <v>10</v>
      </c>
      <c r="K58" s="20">
        <v>10</v>
      </c>
      <c r="L58" s="20">
        <v>7</v>
      </c>
      <c r="M58" s="20">
        <v>8</v>
      </c>
      <c r="N58" s="20">
        <v>8</v>
      </c>
      <c r="O58" s="18">
        <f t="shared" si="5"/>
        <v>43</v>
      </c>
      <c r="P58" s="36">
        <v>0.5</v>
      </c>
      <c r="Q58" s="19">
        <f t="shared" si="6"/>
        <v>59</v>
      </c>
      <c r="R58" s="24">
        <f t="shared" si="7"/>
        <v>8.428571428571429</v>
      </c>
      <c r="S58" s="27" t="s">
        <v>111</v>
      </c>
      <c r="T58" s="45" t="s">
        <v>140</v>
      </c>
    </row>
    <row r="59" spans="1:20" ht="24.75" customHeight="1">
      <c r="A59" s="20">
        <v>40</v>
      </c>
      <c r="B59" s="15" t="s">
        <v>75</v>
      </c>
      <c r="C59" s="15" t="s">
        <v>19</v>
      </c>
      <c r="D59" s="20">
        <v>8</v>
      </c>
      <c r="E59" s="20">
        <v>9</v>
      </c>
      <c r="F59" s="18">
        <v>9</v>
      </c>
      <c r="G59" s="20">
        <v>8</v>
      </c>
      <c r="H59" s="20">
        <v>7</v>
      </c>
      <c r="I59" s="18">
        <f t="shared" si="8"/>
        <v>7</v>
      </c>
      <c r="J59" s="20">
        <v>10</v>
      </c>
      <c r="K59" s="20">
        <v>10</v>
      </c>
      <c r="L59" s="20">
        <v>7</v>
      </c>
      <c r="M59" s="20">
        <v>7</v>
      </c>
      <c r="N59" s="20">
        <v>8</v>
      </c>
      <c r="O59" s="18">
        <f t="shared" si="5"/>
        <v>42</v>
      </c>
      <c r="P59" s="36"/>
      <c r="Q59" s="19">
        <f t="shared" si="6"/>
        <v>58</v>
      </c>
      <c r="R59" s="24">
        <f t="shared" si="7"/>
        <v>8.285714285714286</v>
      </c>
      <c r="S59" s="27" t="s">
        <v>111</v>
      </c>
      <c r="T59" s="45" t="s">
        <v>141</v>
      </c>
    </row>
    <row r="60" spans="1:20" ht="24.75" customHeight="1">
      <c r="A60" s="20">
        <v>51</v>
      </c>
      <c r="B60" s="15" t="s">
        <v>60</v>
      </c>
      <c r="C60" s="15" t="s">
        <v>27</v>
      </c>
      <c r="D60" s="20">
        <v>10</v>
      </c>
      <c r="E60" s="20">
        <v>10</v>
      </c>
      <c r="F60" s="18">
        <f>E60</f>
        <v>10</v>
      </c>
      <c r="G60" s="20">
        <v>2</v>
      </c>
      <c r="H60" s="20">
        <v>4</v>
      </c>
      <c r="I60" s="18">
        <f t="shared" si="8"/>
        <v>4</v>
      </c>
      <c r="J60" s="20">
        <v>7</v>
      </c>
      <c r="K60" s="20">
        <v>10</v>
      </c>
      <c r="L60" s="20">
        <v>9</v>
      </c>
      <c r="M60" s="20">
        <v>8</v>
      </c>
      <c r="N60" s="20">
        <v>9</v>
      </c>
      <c r="O60" s="18">
        <f t="shared" si="5"/>
        <v>43</v>
      </c>
      <c r="P60" s="36">
        <v>0.5</v>
      </c>
      <c r="Q60" s="19">
        <f t="shared" si="6"/>
        <v>57.5</v>
      </c>
      <c r="R60" s="24">
        <f t="shared" si="7"/>
        <v>8.214285714285714</v>
      </c>
      <c r="S60" s="27" t="s">
        <v>111</v>
      </c>
      <c r="T60" s="45" t="s">
        <v>142</v>
      </c>
    </row>
    <row r="61" spans="1:20" ht="24.75" customHeight="1">
      <c r="A61" s="20">
        <v>15</v>
      </c>
      <c r="B61" s="17" t="s">
        <v>119</v>
      </c>
      <c r="C61" s="14" t="s">
        <v>28</v>
      </c>
      <c r="D61" s="20">
        <v>3</v>
      </c>
      <c r="E61" s="20">
        <v>5.5</v>
      </c>
      <c r="F61" s="18">
        <v>5.5</v>
      </c>
      <c r="G61" s="20">
        <v>5</v>
      </c>
      <c r="H61" s="20">
        <v>5.5</v>
      </c>
      <c r="I61" s="18">
        <f t="shared" si="8"/>
        <v>5.5</v>
      </c>
      <c r="J61" s="20">
        <v>9</v>
      </c>
      <c r="K61" s="20">
        <v>10</v>
      </c>
      <c r="L61" s="20">
        <v>9</v>
      </c>
      <c r="M61" s="20">
        <v>9</v>
      </c>
      <c r="N61" s="20">
        <v>9</v>
      </c>
      <c r="O61" s="18">
        <f t="shared" si="5"/>
        <v>46</v>
      </c>
      <c r="P61" s="36"/>
      <c r="Q61" s="19">
        <f t="shared" si="6"/>
        <v>57</v>
      </c>
      <c r="R61" s="24">
        <f t="shared" si="7"/>
        <v>8.142857142857142</v>
      </c>
      <c r="S61" s="27" t="s">
        <v>111</v>
      </c>
      <c r="T61" s="45" t="s">
        <v>143</v>
      </c>
    </row>
    <row r="62" spans="1:20" ht="24.75" customHeight="1">
      <c r="A62" s="20">
        <v>22</v>
      </c>
      <c r="B62" s="15" t="s">
        <v>49</v>
      </c>
      <c r="C62" s="15" t="s">
        <v>26</v>
      </c>
      <c r="D62" s="20">
        <v>3</v>
      </c>
      <c r="E62" s="20">
        <v>5.5</v>
      </c>
      <c r="F62" s="18">
        <f aca="true" t="shared" si="9" ref="F62:F68">E62</f>
        <v>5.5</v>
      </c>
      <c r="G62" s="20">
        <v>2</v>
      </c>
      <c r="H62" s="20">
        <v>3.5</v>
      </c>
      <c r="I62" s="18">
        <f t="shared" si="8"/>
        <v>3.5</v>
      </c>
      <c r="J62" s="20">
        <v>10</v>
      </c>
      <c r="K62" s="20">
        <v>10</v>
      </c>
      <c r="L62" s="20">
        <v>10</v>
      </c>
      <c r="M62" s="20">
        <v>9</v>
      </c>
      <c r="N62" s="20">
        <v>9</v>
      </c>
      <c r="O62" s="18">
        <f t="shared" si="5"/>
        <v>48</v>
      </c>
      <c r="P62" s="36"/>
      <c r="Q62" s="19">
        <f t="shared" si="6"/>
        <v>57</v>
      </c>
      <c r="R62" s="24">
        <f t="shared" si="7"/>
        <v>8.142857142857142</v>
      </c>
      <c r="S62" s="27" t="s">
        <v>111</v>
      </c>
      <c r="T62" s="45" t="s">
        <v>143</v>
      </c>
    </row>
    <row r="63" spans="1:20" ht="24.75" customHeight="1">
      <c r="A63" s="20">
        <v>1</v>
      </c>
      <c r="B63" s="15" t="s">
        <v>86</v>
      </c>
      <c r="C63" s="15" t="s">
        <v>19</v>
      </c>
      <c r="D63" s="20">
        <v>6</v>
      </c>
      <c r="E63" s="20">
        <v>8</v>
      </c>
      <c r="F63" s="18">
        <f t="shared" si="9"/>
        <v>8</v>
      </c>
      <c r="G63" s="20">
        <v>5</v>
      </c>
      <c r="H63" s="20">
        <v>5.5</v>
      </c>
      <c r="I63" s="18">
        <f t="shared" si="8"/>
        <v>5.5</v>
      </c>
      <c r="J63" s="20">
        <v>10</v>
      </c>
      <c r="K63" s="20">
        <v>10</v>
      </c>
      <c r="L63" s="20">
        <v>8</v>
      </c>
      <c r="M63" s="20">
        <v>7</v>
      </c>
      <c r="N63" s="20">
        <v>8</v>
      </c>
      <c r="O63" s="18">
        <v>43</v>
      </c>
      <c r="P63" s="36"/>
      <c r="Q63" s="19">
        <f t="shared" si="6"/>
        <v>56.5</v>
      </c>
      <c r="R63" s="24">
        <f t="shared" si="7"/>
        <v>8.071428571428571</v>
      </c>
      <c r="S63" s="27" t="s">
        <v>111</v>
      </c>
      <c r="T63" s="45" t="s">
        <v>144</v>
      </c>
    </row>
    <row r="64" spans="1:20" ht="24.75" customHeight="1">
      <c r="A64" s="20">
        <v>64</v>
      </c>
      <c r="B64" s="15" t="s">
        <v>120</v>
      </c>
      <c r="C64" s="14" t="s">
        <v>28</v>
      </c>
      <c r="D64" s="20">
        <v>2</v>
      </c>
      <c r="E64" s="20">
        <v>4.5</v>
      </c>
      <c r="F64" s="18">
        <f t="shared" si="9"/>
        <v>4.5</v>
      </c>
      <c r="G64" s="20">
        <v>2</v>
      </c>
      <c r="H64" s="20">
        <v>4</v>
      </c>
      <c r="I64" s="18">
        <f t="shared" si="8"/>
        <v>4</v>
      </c>
      <c r="J64" s="20">
        <v>9</v>
      </c>
      <c r="K64" s="20">
        <v>10</v>
      </c>
      <c r="L64" s="20">
        <v>9</v>
      </c>
      <c r="M64" s="20">
        <v>10</v>
      </c>
      <c r="N64" s="20">
        <v>10</v>
      </c>
      <c r="O64" s="18">
        <f aca="true" t="shared" si="10" ref="O64:O76">SUM(J64:N64)</f>
        <v>48</v>
      </c>
      <c r="P64" s="36"/>
      <c r="Q64" s="19">
        <f t="shared" si="6"/>
        <v>56.5</v>
      </c>
      <c r="R64" s="24">
        <f t="shared" si="7"/>
        <v>8.071428571428571</v>
      </c>
      <c r="S64" s="27" t="s">
        <v>111</v>
      </c>
      <c r="T64" s="45" t="s">
        <v>144</v>
      </c>
    </row>
    <row r="65" spans="1:20" ht="24.75" customHeight="1">
      <c r="A65" s="20">
        <v>21</v>
      </c>
      <c r="B65" s="15" t="s">
        <v>113</v>
      </c>
      <c r="C65" s="15" t="s">
        <v>28</v>
      </c>
      <c r="D65" s="20">
        <v>7</v>
      </c>
      <c r="E65" s="20">
        <v>8.5</v>
      </c>
      <c r="F65" s="18">
        <f t="shared" si="9"/>
        <v>8.5</v>
      </c>
      <c r="G65" s="20">
        <v>10</v>
      </c>
      <c r="H65" s="20">
        <v>8</v>
      </c>
      <c r="I65" s="18">
        <f t="shared" si="8"/>
        <v>8</v>
      </c>
      <c r="J65" s="36">
        <v>7</v>
      </c>
      <c r="K65" s="36">
        <v>10</v>
      </c>
      <c r="L65" s="20">
        <v>8</v>
      </c>
      <c r="M65" s="20">
        <v>9</v>
      </c>
      <c r="N65" s="20">
        <v>5</v>
      </c>
      <c r="O65" s="18">
        <f t="shared" si="10"/>
        <v>39</v>
      </c>
      <c r="P65" s="36"/>
      <c r="Q65" s="19">
        <f t="shared" si="6"/>
        <v>55.5</v>
      </c>
      <c r="R65" s="24">
        <f t="shared" si="7"/>
        <v>7.928571428571429</v>
      </c>
      <c r="S65" s="27" t="s">
        <v>111</v>
      </c>
      <c r="T65" s="45" t="s">
        <v>145</v>
      </c>
    </row>
    <row r="66" spans="1:20" ht="24.75" customHeight="1">
      <c r="A66" s="20">
        <v>48</v>
      </c>
      <c r="B66" s="15" t="s">
        <v>59</v>
      </c>
      <c r="C66" s="15" t="s">
        <v>27</v>
      </c>
      <c r="D66" s="20">
        <v>10</v>
      </c>
      <c r="E66" s="20">
        <v>10</v>
      </c>
      <c r="F66" s="18">
        <f t="shared" si="9"/>
        <v>10</v>
      </c>
      <c r="G66" s="20">
        <v>7</v>
      </c>
      <c r="H66" s="20">
        <v>6.5</v>
      </c>
      <c r="I66" s="18">
        <f t="shared" si="8"/>
        <v>6.5</v>
      </c>
      <c r="J66" s="20">
        <v>9</v>
      </c>
      <c r="K66" s="20">
        <v>3</v>
      </c>
      <c r="L66" s="20">
        <v>9</v>
      </c>
      <c r="M66" s="20">
        <v>8</v>
      </c>
      <c r="N66" s="20">
        <v>10</v>
      </c>
      <c r="O66" s="18">
        <f t="shared" si="10"/>
        <v>39</v>
      </c>
      <c r="P66" s="36"/>
      <c r="Q66" s="19">
        <f t="shared" si="6"/>
        <v>55.5</v>
      </c>
      <c r="R66" s="24">
        <f t="shared" si="7"/>
        <v>7.928571428571429</v>
      </c>
      <c r="S66" s="27" t="s">
        <v>111</v>
      </c>
      <c r="T66" s="45" t="s">
        <v>145</v>
      </c>
    </row>
    <row r="67" spans="1:20" ht="24.75" customHeight="1">
      <c r="A67" s="20">
        <v>71</v>
      </c>
      <c r="B67" s="15" t="s">
        <v>84</v>
      </c>
      <c r="C67" s="15" t="s">
        <v>19</v>
      </c>
      <c r="D67" s="20">
        <v>10</v>
      </c>
      <c r="E67" s="20">
        <v>10</v>
      </c>
      <c r="F67" s="18">
        <f t="shared" si="9"/>
        <v>10</v>
      </c>
      <c r="G67" s="20">
        <v>5</v>
      </c>
      <c r="H67" s="20">
        <v>5.5</v>
      </c>
      <c r="I67" s="18">
        <f t="shared" si="8"/>
        <v>5.5</v>
      </c>
      <c r="J67" s="20">
        <v>8</v>
      </c>
      <c r="K67" s="20">
        <v>10</v>
      </c>
      <c r="L67" s="20">
        <v>7</v>
      </c>
      <c r="M67" s="20">
        <v>7</v>
      </c>
      <c r="N67" s="20">
        <v>7</v>
      </c>
      <c r="O67" s="18">
        <f t="shared" si="10"/>
        <v>39</v>
      </c>
      <c r="P67" s="36"/>
      <c r="Q67" s="19">
        <f t="shared" si="6"/>
        <v>54.5</v>
      </c>
      <c r="R67" s="24">
        <f t="shared" si="7"/>
        <v>7.785714285714286</v>
      </c>
      <c r="S67" s="27" t="s">
        <v>111</v>
      </c>
      <c r="T67" s="45" t="s">
        <v>146</v>
      </c>
    </row>
    <row r="68" spans="1:20" ht="24.75" customHeight="1">
      <c r="A68" s="20">
        <v>56</v>
      </c>
      <c r="B68" s="15" t="s">
        <v>93</v>
      </c>
      <c r="C68" s="14" t="s">
        <v>28</v>
      </c>
      <c r="D68" s="20">
        <v>7</v>
      </c>
      <c r="E68" s="20">
        <v>8.5</v>
      </c>
      <c r="F68" s="18">
        <f t="shared" si="9"/>
        <v>8.5</v>
      </c>
      <c r="G68" s="20">
        <v>3</v>
      </c>
      <c r="H68" s="20">
        <v>4.5</v>
      </c>
      <c r="I68" s="18">
        <f t="shared" si="8"/>
        <v>4.5</v>
      </c>
      <c r="J68" s="20">
        <v>7</v>
      </c>
      <c r="K68" s="20">
        <v>10</v>
      </c>
      <c r="L68" s="20">
        <v>10</v>
      </c>
      <c r="M68" s="20">
        <v>9</v>
      </c>
      <c r="N68" s="20">
        <v>5</v>
      </c>
      <c r="O68" s="18">
        <f t="shared" si="10"/>
        <v>41</v>
      </c>
      <c r="P68" s="36"/>
      <c r="Q68" s="19">
        <f t="shared" si="6"/>
        <v>54</v>
      </c>
      <c r="R68" s="24">
        <f t="shared" si="7"/>
        <v>7.714285714285714</v>
      </c>
      <c r="S68" s="27" t="s">
        <v>111</v>
      </c>
      <c r="T68" s="45" t="s">
        <v>147</v>
      </c>
    </row>
    <row r="69" spans="1:20" ht="24.75" customHeight="1">
      <c r="A69" s="20">
        <v>13</v>
      </c>
      <c r="B69" s="15" t="s">
        <v>71</v>
      </c>
      <c r="C69" s="15" t="s">
        <v>19</v>
      </c>
      <c r="D69" s="20">
        <v>9</v>
      </c>
      <c r="E69" s="20">
        <v>9.5</v>
      </c>
      <c r="F69" s="18">
        <v>9.5</v>
      </c>
      <c r="G69" s="20">
        <v>10</v>
      </c>
      <c r="H69" s="20">
        <v>8</v>
      </c>
      <c r="I69" s="18">
        <f t="shared" si="8"/>
        <v>8</v>
      </c>
      <c r="J69" s="20">
        <v>7</v>
      </c>
      <c r="K69" s="20">
        <v>8</v>
      </c>
      <c r="L69" s="20">
        <v>7</v>
      </c>
      <c r="M69" s="20">
        <v>7</v>
      </c>
      <c r="N69" s="20">
        <v>7</v>
      </c>
      <c r="O69" s="18">
        <f t="shared" si="10"/>
        <v>36</v>
      </c>
      <c r="P69" s="36"/>
      <c r="Q69" s="19">
        <f t="shared" si="6"/>
        <v>53.5</v>
      </c>
      <c r="R69" s="24">
        <f t="shared" si="7"/>
        <v>7.642857142857143</v>
      </c>
      <c r="S69" s="27" t="s">
        <v>111</v>
      </c>
      <c r="T69" s="45" t="s">
        <v>148</v>
      </c>
    </row>
    <row r="70" spans="1:20" ht="24.75" customHeight="1">
      <c r="A70" s="20">
        <v>37</v>
      </c>
      <c r="B70" s="15" t="s">
        <v>96</v>
      </c>
      <c r="C70" s="14" t="s">
        <v>28</v>
      </c>
      <c r="D70" s="20">
        <v>9</v>
      </c>
      <c r="E70" s="20">
        <v>9.5</v>
      </c>
      <c r="F70" s="18">
        <f aca="true" t="shared" si="11" ref="F70:F76">E70</f>
        <v>9.5</v>
      </c>
      <c r="G70" s="20">
        <v>1</v>
      </c>
      <c r="H70" s="20">
        <v>3.5</v>
      </c>
      <c r="I70" s="18">
        <f t="shared" si="8"/>
        <v>3.5</v>
      </c>
      <c r="J70" s="20">
        <v>7</v>
      </c>
      <c r="K70" s="20">
        <v>10</v>
      </c>
      <c r="L70" s="20">
        <v>8</v>
      </c>
      <c r="M70" s="20">
        <v>7</v>
      </c>
      <c r="N70" s="20">
        <v>8</v>
      </c>
      <c r="O70" s="18">
        <f t="shared" si="10"/>
        <v>40</v>
      </c>
      <c r="P70" s="36"/>
      <c r="Q70" s="19">
        <f t="shared" si="6"/>
        <v>53</v>
      </c>
      <c r="R70" s="24">
        <f t="shared" si="7"/>
        <v>7.571428571428571</v>
      </c>
      <c r="S70" s="27" t="s">
        <v>111</v>
      </c>
      <c r="T70" s="45" t="s">
        <v>149</v>
      </c>
    </row>
    <row r="71" spans="1:20" ht="24.75" customHeight="1">
      <c r="A71" s="20">
        <v>42</v>
      </c>
      <c r="B71" s="15" t="s">
        <v>76</v>
      </c>
      <c r="C71" s="15" t="s">
        <v>19</v>
      </c>
      <c r="D71" s="20">
        <v>6</v>
      </c>
      <c r="E71" s="20">
        <v>8</v>
      </c>
      <c r="F71" s="18">
        <f t="shared" si="11"/>
        <v>8</v>
      </c>
      <c r="G71" s="20">
        <v>18</v>
      </c>
      <c r="H71" s="20">
        <v>10</v>
      </c>
      <c r="I71" s="18">
        <f t="shared" si="8"/>
        <v>10</v>
      </c>
      <c r="J71" s="20">
        <v>9</v>
      </c>
      <c r="K71" s="20">
        <v>7</v>
      </c>
      <c r="L71" s="20">
        <v>7</v>
      </c>
      <c r="M71" s="20">
        <v>6</v>
      </c>
      <c r="N71" s="20">
        <v>6</v>
      </c>
      <c r="O71" s="18">
        <f t="shared" si="10"/>
        <v>35</v>
      </c>
      <c r="P71" s="36"/>
      <c r="Q71" s="19">
        <f t="shared" si="6"/>
        <v>53</v>
      </c>
      <c r="R71" s="24">
        <f t="shared" si="7"/>
        <v>7.571428571428571</v>
      </c>
      <c r="S71" s="27" t="s">
        <v>111</v>
      </c>
      <c r="T71" s="45" t="s">
        <v>149</v>
      </c>
    </row>
    <row r="72" spans="1:20" ht="24.75" customHeight="1">
      <c r="A72" s="20">
        <v>33</v>
      </c>
      <c r="B72" s="15" t="s">
        <v>47</v>
      </c>
      <c r="C72" s="15" t="s">
        <v>26</v>
      </c>
      <c r="D72" s="20">
        <v>4</v>
      </c>
      <c r="E72" s="20">
        <v>6.5</v>
      </c>
      <c r="F72" s="18">
        <f t="shared" si="11"/>
        <v>6.5</v>
      </c>
      <c r="G72" s="20">
        <v>0</v>
      </c>
      <c r="H72" s="20">
        <v>0</v>
      </c>
      <c r="I72" s="18">
        <f t="shared" si="8"/>
        <v>0</v>
      </c>
      <c r="J72" s="20">
        <v>10</v>
      </c>
      <c r="K72" s="20">
        <v>10</v>
      </c>
      <c r="L72" s="20">
        <v>10</v>
      </c>
      <c r="M72" s="20">
        <v>9</v>
      </c>
      <c r="N72" s="20">
        <v>5</v>
      </c>
      <c r="O72" s="18">
        <f t="shared" si="10"/>
        <v>44</v>
      </c>
      <c r="P72" s="36">
        <v>0.5</v>
      </c>
      <c r="Q72" s="19">
        <f t="shared" si="6"/>
        <v>51</v>
      </c>
      <c r="R72" s="24">
        <f t="shared" si="7"/>
        <v>7.285714285714286</v>
      </c>
      <c r="S72" s="27" t="s">
        <v>112</v>
      </c>
      <c r="T72" s="45" t="s">
        <v>150</v>
      </c>
    </row>
    <row r="73" spans="1:20" ht="24.75" customHeight="1">
      <c r="A73" s="20">
        <v>69</v>
      </c>
      <c r="B73" s="15" t="s">
        <v>79</v>
      </c>
      <c r="C73" s="15" t="s">
        <v>19</v>
      </c>
      <c r="D73" s="20">
        <v>7</v>
      </c>
      <c r="E73" s="20">
        <v>8.5</v>
      </c>
      <c r="F73" s="18">
        <f t="shared" si="11"/>
        <v>8.5</v>
      </c>
      <c r="G73" s="20">
        <v>8</v>
      </c>
      <c r="H73" s="20">
        <v>7</v>
      </c>
      <c r="I73" s="18">
        <f t="shared" si="8"/>
        <v>7</v>
      </c>
      <c r="J73" s="20">
        <v>8</v>
      </c>
      <c r="K73" s="20">
        <v>10</v>
      </c>
      <c r="L73" s="20">
        <v>6</v>
      </c>
      <c r="M73" s="20">
        <v>4</v>
      </c>
      <c r="N73" s="20">
        <v>6</v>
      </c>
      <c r="O73" s="18">
        <f t="shared" si="10"/>
        <v>34</v>
      </c>
      <c r="P73" s="36">
        <v>0.5</v>
      </c>
      <c r="Q73" s="19">
        <f t="shared" si="6"/>
        <v>50</v>
      </c>
      <c r="R73" s="24">
        <f t="shared" si="7"/>
        <v>7.142857142857143</v>
      </c>
      <c r="S73" s="27" t="s">
        <v>112</v>
      </c>
      <c r="T73" s="45" t="s">
        <v>151</v>
      </c>
    </row>
    <row r="74" spans="1:20" ht="24.75" customHeight="1">
      <c r="A74" s="20">
        <v>70</v>
      </c>
      <c r="B74" s="15" t="s">
        <v>106</v>
      </c>
      <c r="C74" s="15" t="s">
        <v>26</v>
      </c>
      <c r="D74" s="20">
        <v>5</v>
      </c>
      <c r="E74" s="20">
        <v>7.5</v>
      </c>
      <c r="F74" s="18">
        <f t="shared" si="11"/>
        <v>7.5</v>
      </c>
      <c r="G74" s="20">
        <v>2</v>
      </c>
      <c r="H74" s="20">
        <v>4</v>
      </c>
      <c r="I74" s="18">
        <f t="shared" si="8"/>
        <v>4</v>
      </c>
      <c r="J74" s="20">
        <v>6</v>
      </c>
      <c r="K74" s="20">
        <v>9</v>
      </c>
      <c r="L74" s="20">
        <v>8</v>
      </c>
      <c r="M74" s="20">
        <v>7</v>
      </c>
      <c r="N74" s="20">
        <v>7</v>
      </c>
      <c r="O74" s="18">
        <f t="shared" si="10"/>
        <v>37</v>
      </c>
      <c r="P74" s="36">
        <v>0.5</v>
      </c>
      <c r="Q74" s="19">
        <f t="shared" si="6"/>
        <v>49</v>
      </c>
      <c r="R74" s="24">
        <f t="shared" si="7"/>
        <v>7</v>
      </c>
      <c r="S74" s="27" t="s">
        <v>112</v>
      </c>
      <c r="T74" s="45" t="s">
        <v>152</v>
      </c>
    </row>
    <row r="75" spans="1:20" ht="24.75" customHeight="1">
      <c r="A75" s="20">
        <v>62</v>
      </c>
      <c r="B75" s="15" t="s">
        <v>53</v>
      </c>
      <c r="C75" s="15" t="s">
        <v>16</v>
      </c>
      <c r="D75" s="20">
        <v>0</v>
      </c>
      <c r="E75" s="20">
        <v>0</v>
      </c>
      <c r="F75" s="18">
        <f t="shared" si="11"/>
        <v>0</v>
      </c>
      <c r="G75" s="20">
        <v>0</v>
      </c>
      <c r="H75" s="20">
        <v>0</v>
      </c>
      <c r="I75" s="18">
        <f t="shared" si="8"/>
        <v>0</v>
      </c>
      <c r="J75" s="20">
        <v>10</v>
      </c>
      <c r="K75" s="20">
        <v>10</v>
      </c>
      <c r="L75" s="20">
        <v>9</v>
      </c>
      <c r="M75" s="20">
        <v>9</v>
      </c>
      <c r="N75" s="20">
        <v>10</v>
      </c>
      <c r="O75" s="18">
        <f t="shared" si="10"/>
        <v>48</v>
      </c>
      <c r="P75" s="36"/>
      <c r="Q75" s="19">
        <f t="shared" si="6"/>
        <v>48</v>
      </c>
      <c r="R75" s="24">
        <f t="shared" si="7"/>
        <v>6.857142857142857</v>
      </c>
      <c r="S75" s="27" t="s">
        <v>112</v>
      </c>
      <c r="T75" s="45" t="s">
        <v>153</v>
      </c>
    </row>
    <row r="76" spans="1:20" ht="24.75" customHeight="1" thickBot="1">
      <c r="A76" s="20">
        <v>63</v>
      </c>
      <c r="B76" s="15" t="s">
        <v>95</v>
      </c>
      <c r="C76" s="14" t="s">
        <v>28</v>
      </c>
      <c r="D76" s="20">
        <v>1</v>
      </c>
      <c r="E76" s="20">
        <v>3.5</v>
      </c>
      <c r="F76" s="18">
        <f t="shared" si="11"/>
        <v>3.5</v>
      </c>
      <c r="G76" s="20">
        <v>0</v>
      </c>
      <c r="H76" s="20">
        <v>0</v>
      </c>
      <c r="I76" s="18">
        <f t="shared" si="8"/>
        <v>0</v>
      </c>
      <c r="J76" s="20">
        <v>7</v>
      </c>
      <c r="K76" s="20">
        <v>10</v>
      </c>
      <c r="L76" s="20">
        <v>8</v>
      </c>
      <c r="M76" s="20">
        <v>8</v>
      </c>
      <c r="N76" s="20">
        <v>9</v>
      </c>
      <c r="O76" s="18">
        <f t="shared" si="10"/>
        <v>42</v>
      </c>
      <c r="P76" s="36">
        <v>0.5</v>
      </c>
      <c r="Q76" s="19">
        <f t="shared" si="6"/>
        <v>46</v>
      </c>
      <c r="R76" s="24">
        <f t="shared" si="7"/>
        <v>6.571428571428571</v>
      </c>
      <c r="S76" s="27" t="s">
        <v>112</v>
      </c>
      <c r="T76" s="45" t="s">
        <v>154</v>
      </c>
    </row>
    <row r="77" spans="1:20" ht="16.5" thickBot="1" thickTop="1">
      <c r="A77" s="9">
        <v>1</v>
      </c>
      <c r="B77" s="9">
        <v>2</v>
      </c>
      <c r="C77" s="9">
        <v>3</v>
      </c>
      <c r="D77" s="9">
        <v>4</v>
      </c>
      <c r="E77" s="9">
        <v>5</v>
      </c>
      <c r="F77" s="9">
        <v>6</v>
      </c>
      <c r="G77" s="9">
        <v>7</v>
      </c>
      <c r="H77" s="9">
        <v>8</v>
      </c>
      <c r="I77" s="9">
        <v>9</v>
      </c>
      <c r="J77" s="9">
        <v>10</v>
      </c>
      <c r="K77" s="9">
        <v>11</v>
      </c>
      <c r="L77" s="9">
        <v>12</v>
      </c>
      <c r="M77" s="9">
        <v>13</v>
      </c>
      <c r="N77" s="9">
        <v>14</v>
      </c>
      <c r="O77" s="9">
        <v>15</v>
      </c>
      <c r="P77" s="23">
        <v>16</v>
      </c>
      <c r="Q77" s="9">
        <v>17</v>
      </c>
      <c r="R77" s="23">
        <v>18</v>
      </c>
      <c r="S77" s="23">
        <v>19</v>
      </c>
      <c r="T77" s="23">
        <v>20</v>
      </c>
    </row>
    <row r="78" spans="1:20" s="34" customFormat="1" ht="24.75" customHeight="1" thickTop="1">
      <c r="A78" s="20">
        <v>20</v>
      </c>
      <c r="B78" s="15" t="s">
        <v>100</v>
      </c>
      <c r="C78" s="14" t="s">
        <v>28</v>
      </c>
      <c r="D78" s="20">
        <v>0</v>
      </c>
      <c r="E78" s="20">
        <v>0</v>
      </c>
      <c r="F78" s="18">
        <f>E78</f>
        <v>0</v>
      </c>
      <c r="G78" s="20">
        <v>1</v>
      </c>
      <c r="H78" s="20">
        <v>3.5</v>
      </c>
      <c r="I78" s="18">
        <f>H78</f>
        <v>3.5</v>
      </c>
      <c r="J78" s="20">
        <v>7</v>
      </c>
      <c r="K78" s="20">
        <v>10</v>
      </c>
      <c r="L78" s="20">
        <v>8</v>
      </c>
      <c r="M78" s="20">
        <v>8</v>
      </c>
      <c r="N78" s="20">
        <v>8</v>
      </c>
      <c r="O78" s="18">
        <f>SUM(J78:N78)</f>
        <v>41</v>
      </c>
      <c r="P78" s="36">
        <v>0.5</v>
      </c>
      <c r="Q78" s="19">
        <f>F78+I78+O78+P78</f>
        <v>45</v>
      </c>
      <c r="R78" s="24">
        <f>Q78/7</f>
        <v>6.428571428571429</v>
      </c>
      <c r="S78" s="27" t="s">
        <v>112</v>
      </c>
      <c r="T78" s="45" t="s">
        <v>155</v>
      </c>
    </row>
    <row r="79" spans="1:20" ht="24.75" customHeight="1">
      <c r="A79" s="20">
        <v>41</v>
      </c>
      <c r="B79" s="15" t="s">
        <v>80</v>
      </c>
      <c r="C79" s="15" t="s">
        <v>19</v>
      </c>
      <c r="D79" s="20">
        <v>8</v>
      </c>
      <c r="E79" s="20">
        <v>9</v>
      </c>
      <c r="F79" s="18">
        <f>E79</f>
        <v>9</v>
      </c>
      <c r="G79" s="20">
        <v>3</v>
      </c>
      <c r="H79" s="20">
        <v>4.5</v>
      </c>
      <c r="I79" s="18">
        <f>H79</f>
        <v>4.5</v>
      </c>
      <c r="J79" s="20">
        <v>9</v>
      </c>
      <c r="K79" s="20">
        <v>7</v>
      </c>
      <c r="L79" s="20">
        <v>7</v>
      </c>
      <c r="M79" s="20">
        <v>5</v>
      </c>
      <c r="N79" s="20">
        <v>3</v>
      </c>
      <c r="O79" s="18">
        <f>SUM(J79:N79)</f>
        <v>31</v>
      </c>
      <c r="P79" s="36">
        <v>0.5</v>
      </c>
      <c r="Q79" s="19">
        <f>F79+I79+O79+P79</f>
        <v>45</v>
      </c>
      <c r="R79" s="24">
        <f>Q79/7</f>
        <v>6.428571428571429</v>
      </c>
      <c r="S79" s="27" t="s">
        <v>112</v>
      </c>
      <c r="T79" s="45" t="s">
        <v>155</v>
      </c>
    </row>
    <row r="80" spans="1:20" ht="24.75" customHeight="1">
      <c r="A80" s="20">
        <v>45</v>
      </c>
      <c r="B80" s="15" t="s">
        <v>81</v>
      </c>
      <c r="C80" s="15" t="s">
        <v>19</v>
      </c>
      <c r="D80" s="20">
        <v>14</v>
      </c>
      <c r="E80" s="20">
        <v>10</v>
      </c>
      <c r="F80" s="18">
        <f>E80</f>
        <v>10</v>
      </c>
      <c r="G80" s="20">
        <v>8</v>
      </c>
      <c r="H80" s="20">
        <v>7</v>
      </c>
      <c r="I80" s="18">
        <f>H80</f>
        <v>7</v>
      </c>
      <c r="J80" s="20">
        <v>10</v>
      </c>
      <c r="K80" s="20">
        <v>5</v>
      </c>
      <c r="L80" s="20">
        <v>6</v>
      </c>
      <c r="M80" s="20">
        <v>4</v>
      </c>
      <c r="N80" s="20">
        <v>2</v>
      </c>
      <c r="O80" s="18">
        <f>SUM(J80:N80)</f>
        <v>27</v>
      </c>
      <c r="P80" s="36"/>
      <c r="Q80" s="19">
        <f>F80+I80+O80+P80</f>
        <v>44</v>
      </c>
      <c r="R80" s="24">
        <f>Q80/7</f>
        <v>6.285714285714286</v>
      </c>
      <c r="S80" s="27" t="s">
        <v>112</v>
      </c>
      <c r="T80" s="45" t="s">
        <v>156</v>
      </c>
    </row>
    <row r="81" spans="1:20" ht="24.75" customHeight="1">
      <c r="A81" s="20">
        <v>52</v>
      </c>
      <c r="B81" s="15" t="s">
        <v>83</v>
      </c>
      <c r="C81" s="15" t="s">
        <v>19</v>
      </c>
      <c r="D81" s="20">
        <v>7</v>
      </c>
      <c r="E81" s="20">
        <v>8.5</v>
      </c>
      <c r="F81" s="18">
        <v>8.5</v>
      </c>
      <c r="G81" s="20">
        <v>5</v>
      </c>
      <c r="H81" s="20">
        <v>5.5</v>
      </c>
      <c r="I81" s="18">
        <v>5.5</v>
      </c>
      <c r="J81" s="20">
        <v>6</v>
      </c>
      <c r="K81" s="20">
        <v>2</v>
      </c>
      <c r="L81" s="20">
        <v>7</v>
      </c>
      <c r="M81" s="20">
        <v>7</v>
      </c>
      <c r="N81" s="20">
        <v>7</v>
      </c>
      <c r="O81" s="18">
        <f>SUM(J81:N81)</f>
        <v>29</v>
      </c>
      <c r="P81" s="36"/>
      <c r="Q81" s="19">
        <f>F81+I81+O81+P81</f>
        <v>43</v>
      </c>
      <c r="R81" s="24">
        <f>Q81/7</f>
        <v>6.142857142857143</v>
      </c>
      <c r="S81" s="27" t="s">
        <v>112</v>
      </c>
      <c r="T81" s="45" t="s">
        <v>157</v>
      </c>
    </row>
    <row r="82" spans="1:20" ht="24.75" customHeight="1">
      <c r="A82" s="20">
        <v>57</v>
      </c>
      <c r="B82" s="29" t="s">
        <v>108</v>
      </c>
      <c r="C82" s="29" t="s">
        <v>19</v>
      </c>
      <c r="D82" s="28">
        <v>9</v>
      </c>
      <c r="E82" s="28">
        <v>9.5</v>
      </c>
      <c r="F82" s="30">
        <f>E82</f>
        <v>9.5</v>
      </c>
      <c r="G82" s="28">
        <v>7</v>
      </c>
      <c r="H82" s="28">
        <v>6.5</v>
      </c>
      <c r="I82" s="30">
        <f>H82</f>
        <v>6.5</v>
      </c>
      <c r="J82" s="20">
        <v>5</v>
      </c>
      <c r="K82" s="20">
        <v>2</v>
      </c>
      <c r="L82" s="20">
        <v>6</v>
      </c>
      <c r="M82" s="20">
        <v>6</v>
      </c>
      <c r="N82" s="20">
        <v>6</v>
      </c>
      <c r="O82" s="30">
        <f>SUM(J82:N82)</f>
        <v>25</v>
      </c>
      <c r="P82" s="41"/>
      <c r="Q82" s="31">
        <f>F82+I82+O82+P82</f>
        <v>41</v>
      </c>
      <c r="R82" s="32">
        <f>Q82/7</f>
        <v>5.857142857142857</v>
      </c>
      <c r="S82" s="33" t="s">
        <v>112</v>
      </c>
      <c r="T82" s="46" t="s">
        <v>158</v>
      </c>
    </row>
    <row r="83" spans="1:20" ht="24.75" customHeight="1">
      <c r="A83" s="20">
        <v>2</v>
      </c>
      <c r="B83" s="15" t="s">
        <v>97</v>
      </c>
      <c r="C83" s="14" t="s">
        <v>28</v>
      </c>
      <c r="D83" s="47" t="s">
        <v>122</v>
      </c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9"/>
    </row>
    <row r="84" spans="1:20" ht="24.75" customHeight="1">
      <c r="A84" s="20">
        <v>8</v>
      </c>
      <c r="B84" s="15" t="s">
        <v>58</v>
      </c>
      <c r="C84" s="15" t="s">
        <v>27</v>
      </c>
      <c r="D84" s="50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2"/>
    </row>
    <row r="85" spans="1:20" ht="24.75" customHeight="1">
      <c r="A85" s="20">
        <v>14</v>
      </c>
      <c r="B85" s="15" t="s">
        <v>65</v>
      </c>
      <c r="C85" s="15" t="s">
        <v>19</v>
      </c>
      <c r="D85" s="50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2"/>
    </row>
    <row r="86" spans="1:20" ht="24.75" customHeight="1">
      <c r="A86" s="20">
        <v>36</v>
      </c>
      <c r="B86" s="15" t="s">
        <v>61</v>
      </c>
      <c r="C86" s="15" t="s">
        <v>27</v>
      </c>
      <c r="D86" s="50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2"/>
    </row>
    <row r="87" spans="1:20" ht="24.75" customHeight="1">
      <c r="A87" s="20">
        <v>38</v>
      </c>
      <c r="B87" s="26" t="s">
        <v>99</v>
      </c>
      <c r="C87" s="14" t="s">
        <v>28</v>
      </c>
      <c r="D87" s="50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2"/>
    </row>
    <row r="88" spans="1:20" ht="24.75" customHeight="1">
      <c r="A88" s="20">
        <v>44</v>
      </c>
      <c r="B88" s="15" t="s">
        <v>103</v>
      </c>
      <c r="C88" s="14" t="s">
        <v>28</v>
      </c>
      <c r="D88" s="50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2"/>
    </row>
    <row r="89" spans="1:20" ht="24.75" customHeight="1">
      <c r="A89" s="20">
        <v>47</v>
      </c>
      <c r="B89" s="15" t="s">
        <v>82</v>
      </c>
      <c r="C89" s="15" t="s">
        <v>19</v>
      </c>
      <c r="D89" s="50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2"/>
    </row>
    <row r="90" spans="1:20" ht="24.75" customHeight="1">
      <c r="A90" s="20">
        <v>49</v>
      </c>
      <c r="B90" s="15" t="s">
        <v>85</v>
      </c>
      <c r="C90" s="15" t="s">
        <v>19</v>
      </c>
      <c r="D90" s="50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2"/>
    </row>
    <row r="91" spans="1:20" ht="24.75" customHeight="1">
      <c r="A91" s="20">
        <v>59</v>
      </c>
      <c r="B91" s="26" t="s">
        <v>105</v>
      </c>
      <c r="C91" s="14" t="s">
        <v>28</v>
      </c>
      <c r="D91" s="50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2"/>
    </row>
    <row r="92" spans="1:20" ht="24.75" customHeight="1">
      <c r="A92" s="20">
        <v>60</v>
      </c>
      <c r="B92" s="15" t="s">
        <v>78</v>
      </c>
      <c r="C92" s="15" t="s">
        <v>19</v>
      </c>
      <c r="D92" s="53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5"/>
    </row>
    <row r="93" ht="15">
      <c r="A93" s="4"/>
    </row>
    <row r="94" ht="15">
      <c r="A94" s="4"/>
    </row>
    <row r="95" spans="1:16" s="13" customFormat="1" ht="24.75" customHeight="1">
      <c r="A95" s="12" t="s">
        <v>13</v>
      </c>
      <c r="B95" s="12"/>
      <c r="D95" s="12" t="s">
        <v>14</v>
      </c>
      <c r="E95" s="12"/>
      <c r="F95" s="12" t="s">
        <v>21</v>
      </c>
      <c r="N95" s="12"/>
      <c r="P95" s="42"/>
    </row>
    <row r="96" spans="1:16" s="11" customFormat="1" ht="24.75" customHeight="1">
      <c r="A96" s="12" t="s">
        <v>15</v>
      </c>
      <c r="B96" s="12"/>
      <c r="D96" s="12" t="s">
        <v>16</v>
      </c>
      <c r="E96" s="12"/>
      <c r="F96" s="12" t="s">
        <v>21</v>
      </c>
      <c r="N96" s="12"/>
      <c r="P96" s="43"/>
    </row>
    <row r="97" spans="4:16" s="11" customFormat="1" ht="24.75" customHeight="1">
      <c r="D97" s="12" t="s">
        <v>17</v>
      </c>
      <c r="E97" s="12"/>
      <c r="F97" s="12" t="s">
        <v>21</v>
      </c>
      <c r="N97" s="12"/>
      <c r="P97" s="43"/>
    </row>
    <row r="98" spans="4:16" s="11" customFormat="1" ht="24.75" customHeight="1">
      <c r="D98" s="12" t="s">
        <v>18</v>
      </c>
      <c r="E98" s="12"/>
      <c r="F98" s="12" t="s">
        <v>21</v>
      </c>
      <c r="P98" s="43"/>
    </row>
    <row r="99" spans="4:16" s="11" customFormat="1" ht="24.75" customHeight="1">
      <c r="D99" s="12" t="s">
        <v>19</v>
      </c>
      <c r="E99" s="12"/>
      <c r="F99" s="12" t="s">
        <v>21</v>
      </c>
      <c r="P99" s="43"/>
    </row>
    <row r="100" spans="4:16" s="11" customFormat="1" ht="24.75" customHeight="1">
      <c r="D100" s="12" t="s">
        <v>20</v>
      </c>
      <c r="E100" s="12"/>
      <c r="F100" s="12" t="s">
        <v>21</v>
      </c>
      <c r="P100" s="43"/>
    </row>
    <row r="101" spans="1:16" s="11" customFormat="1" ht="19.5" customHeight="1">
      <c r="A101" s="12" t="s">
        <v>115</v>
      </c>
      <c r="B101" s="12"/>
      <c r="C101" s="12"/>
      <c r="D101" s="12" t="s">
        <v>28</v>
      </c>
      <c r="E101" s="12"/>
      <c r="F101" s="12" t="s">
        <v>21</v>
      </c>
      <c r="P101" s="43"/>
    </row>
    <row r="102" ht="30" customHeight="1">
      <c r="A102" s="3"/>
    </row>
    <row r="103" ht="15">
      <c r="A103" s="4"/>
    </row>
    <row r="104" ht="15">
      <c r="A104" s="4"/>
    </row>
    <row r="105" ht="15">
      <c r="A105" s="4"/>
    </row>
    <row r="106" ht="15">
      <c r="A106" s="4"/>
    </row>
    <row r="107" ht="15">
      <c r="A107" s="4"/>
    </row>
    <row r="108" ht="15">
      <c r="A108" s="4"/>
    </row>
    <row r="109" ht="15">
      <c r="A109" s="4"/>
    </row>
  </sheetData>
  <sheetProtection/>
  <autoFilter ref="A19:T92">
    <sortState ref="A20:T109">
      <sortCondition descending="1" sortBy="value" ref="Q20:Q109"/>
    </sortState>
  </autoFilter>
  <mergeCells count="22">
    <mergeCell ref="A15:A18"/>
    <mergeCell ref="B15:B18"/>
    <mergeCell ref="C15:C18"/>
    <mergeCell ref="D17:E17"/>
    <mergeCell ref="D16:F16"/>
    <mergeCell ref="A9:T9"/>
    <mergeCell ref="A10:T10"/>
    <mergeCell ref="A11:T11"/>
    <mergeCell ref="R15:R18"/>
    <mergeCell ref="S15:S18"/>
    <mergeCell ref="T15:T18"/>
    <mergeCell ref="O17:O18"/>
    <mergeCell ref="I17:I18"/>
    <mergeCell ref="G16:I16"/>
    <mergeCell ref="Q15:Q18"/>
    <mergeCell ref="D83:T92"/>
    <mergeCell ref="G17:H17"/>
    <mergeCell ref="J16:O16"/>
    <mergeCell ref="F17:F18"/>
    <mergeCell ref="P15:P18"/>
    <mergeCell ref="D15:O15"/>
    <mergeCell ref="L17:N17"/>
  </mergeCells>
  <printOptions/>
  <pageMargins left="0.3937007874015748" right="0.35433070866141736" top="0.7480314960629921" bottom="0.35433070866141736" header="0.31496062992125984" footer="0.2755905511811024"/>
  <pageSetup horizontalDpi="600" verticalDpi="600" orientation="landscape" paperSize="9" scale="56" r:id="rId2"/>
  <rowBreaks count="2" manualBreakCount="2">
    <brk id="39" max="19" man="1"/>
    <brk id="76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root</cp:lastModifiedBy>
  <cp:lastPrinted>2013-06-04T10:24:23Z</cp:lastPrinted>
  <dcterms:created xsi:type="dcterms:W3CDTF">2013-05-20T05:12:53Z</dcterms:created>
  <dcterms:modified xsi:type="dcterms:W3CDTF">2013-06-17T08:42:21Z</dcterms:modified>
  <cp:category/>
  <cp:version/>
  <cp:contentType/>
  <cp:contentStatus/>
</cp:coreProperties>
</file>