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035" activeTab="1"/>
  </bookViews>
  <sheets>
    <sheet name="гибкость" sheetId="1" r:id="rId1"/>
    <sheet name="скорость-сила" sheetId="2" r:id="rId2"/>
    <sheet name="Общая" sheetId="3" r:id="rId3"/>
  </sheets>
  <definedNames>
    <definedName name="_xlnm._FilterDatabase" localSheetId="0" hidden="1">'гибкость'!$A$19:$J$19</definedName>
    <definedName name="_xlnm._FilterDatabase" localSheetId="2" hidden="1">'Общая'!$A$19:$K$19</definedName>
    <definedName name="_xlnm.Print_Area" localSheetId="2">'Общая'!$A$1:$K$92</definedName>
    <definedName name="_xlnm.Print_Area" localSheetId="1">'скорость-сила'!$A$1:$M$92</definedName>
  </definedNames>
  <calcPr fullCalcOnLoad="1"/>
</workbook>
</file>

<file path=xl/sharedStrings.xml><?xml version="1.0" encoding="utf-8"?>
<sst xmlns="http://schemas.openxmlformats.org/spreadsheetml/2006/main" count="485" uniqueCount="143">
  <si>
    <t xml:space="preserve">Директор </t>
  </si>
  <si>
    <t>МОУДОД СДЮСШОР № 5</t>
  </si>
  <si>
    <t>__________________ Завьялова О.М.</t>
  </si>
  <si>
    <t>«____» мая 2013 года</t>
  </si>
  <si>
    <t>ИТОГОВЫЙ ПРОТОКОЛ</t>
  </si>
  <si>
    <t>№</t>
  </si>
  <si>
    <t>Фамилия Имя</t>
  </si>
  <si>
    <t>Тренер-преподаватель</t>
  </si>
  <si>
    <t>Виды испытания</t>
  </si>
  <si>
    <t>Общая сумма</t>
  </si>
  <si>
    <t>Гимнастический мост стоя</t>
  </si>
  <si>
    <t>Правая</t>
  </si>
  <si>
    <t>Левая</t>
  </si>
  <si>
    <t>Прямой</t>
  </si>
  <si>
    <t>Председатель комиссии</t>
  </si>
  <si>
    <t>Шубина М.В.</t>
  </si>
  <si>
    <t>Члены комиссии</t>
  </si>
  <si>
    <t>Кузьмина Ю.А.</t>
  </si>
  <si>
    <t>Мамонова Л.М.</t>
  </si>
  <si>
    <t>Королева М.Н.</t>
  </si>
  <si>
    <t>Зокина А.С.</t>
  </si>
  <si>
    <t>Пархачева Т.А.</t>
  </si>
  <si>
    <t>__________________________</t>
  </si>
  <si>
    <t>Общая сумма баллов</t>
  </si>
  <si>
    <t>Кучерова Е.В.</t>
  </si>
  <si>
    <t>Итого баллов</t>
  </si>
  <si>
    <t>Рейтинг</t>
  </si>
  <si>
    <t>Средний балл</t>
  </si>
  <si>
    <t>Гибкость</t>
  </si>
  <si>
    <r>
      <t xml:space="preserve"> (</t>
    </r>
    <r>
      <rPr>
        <b/>
        <sz val="14"/>
        <color indexed="8"/>
        <rFont val="Times New Roman"/>
        <family val="1"/>
      </rPr>
      <t>гибкость)</t>
    </r>
  </si>
  <si>
    <t>Афанасьева Е.Н.</t>
  </si>
  <si>
    <t>Скворцова Е.А.</t>
  </si>
  <si>
    <t>Макарова А.С.</t>
  </si>
  <si>
    <t>Хасанова Г.В.</t>
  </si>
  <si>
    <t>Тест №7. Шпагаты</t>
  </si>
  <si>
    <t>см</t>
  </si>
  <si>
    <t>балл</t>
  </si>
  <si>
    <t>кол-во</t>
  </si>
  <si>
    <t>сек</t>
  </si>
  <si>
    <t>Силовые</t>
  </si>
  <si>
    <t>Скоростно-силовые</t>
  </si>
  <si>
    <t>группа 2006 года рождения</t>
  </si>
  <si>
    <t>« 17-18 » мая 2013 г.</t>
  </si>
  <si>
    <t xml:space="preserve"> на этапе начальной подготовки обучающихся СДЮСШОР № 5 </t>
  </si>
  <si>
    <t xml:space="preserve"> на этапе начальной подготовки  обучающихся СДЮСШОР № 5 </t>
  </si>
  <si>
    <t>Внешний вид</t>
  </si>
  <si>
    <t>Алмамедова Медина</t>
  </si>
  <si>
    <t>Каллаш Мария</t>
  </si>
  <si>
    <t>Грачева Дарья</t>
  </si>
  <si>
    <t>Пятышева Арина</t>
  </si>
  <si>
    <t>Сочнева Александра</t>
  </si>
  <si>
    <t>Добрынина Мария</t>
  </si>
  <si>
    <t>Пуркарь Екатерина</t>
  </si>
  <si>
    <t>Немирова Елизавета</t>
  </si>
  <si>
    <t>Шушунова Алина</t>
  </si>
  <si>
    <t>Жукина Анастасия</t>
  </si>
  <si>
    <t>Соболева-Пугачева Майя</t>
  </si>
  <si>
    <t>Богданова Дарья</t>
  </si>
  <si>
    <t>Бай Илайда</t>
  </si>
  <si>
    <t>Комякова Ульяна</t>
  </si>
  <si>
    <t>Виноградова Диана</t>
  </si>
  <si>
    <t>Петренко Екатерина</t>
  </si>
  <si>
    <t>Виноградова Мария</t>
  </si>
  <si>
    <t>Позднякова София</t>
  </si>
  <si>
    <t>Яковлева Юлия</t>
  </si>
  <si>
    <t>Григорьева Анна</t>
  </si>
  <si>
    <t>Кучкова Анастасия</t>
  </si>
  <si>
    <t>Легкова Полина</t>
  </si>
  <si>
    <t>Максарева Елизавета</t>
  </si>
  <si>
    <t>Нагибина Виталия</t>
  </si>
  <si>
    <t>Пантина Арина</t>
  </si>
  <si>
    <t>Петрова Анна</t>
  </si>
  <si>
    <t>Петрова Яна</t>
  </si>
  <si>
    <t>Пузырева Анастасия</t>
  </si>
  <si>
    <t>Смирнова Карина</t>
  </si>
  <si>
    <t>Соколова Дарья</t>
  </si>
  <si>
    <t>Гашина Мария</t>
  </si>
  <si>
    <t>Жаркова Елизавета</t>
  </si>
  <si>
    <t>Александрова Ульяна</t>
  </si>
  <si>
    <t>Бажулина Наталия</t>
  </si>
  <si>
    <t>Блинникова Анастасия</t>
  </si>
  <si>
    <t>Гуреева Мария</t>
  </si>
  <si>
    <t>Иванова Яна</t>
  </si>
  <si>
    <t>Ковзель Екатерина</t>
  </si>
  <si>
    <t>Колесова Виктория</t>
  </si>
  <si>
    <t>Кофанова Ульяна</t>
  </si>
  <si>
    <t>Лебедева Карина</t>
  </si>
  <si>
    <t>Очагова Александра</t>
  </si>
  <si>
    <t>Родина Елизавета</t>
  </si>
  <si>
    <t>Седова Мария</t>
  </si>
  <si>
    <t>Ткач Марина</t>
  </si>
  <si>
    <t>Гундорова Анна</t>
  </si>
  <si>
    <t>Калинина Анастасия</t>
  </si>
  <si>
    <t>Миронова Мария</t>
  </si>
  <si>
    <t>Полякова Эрика</t>
  </si>
  <si>
    <t>Федорова Елизавета</t>
  </si>
  <si>
    <t>Дулова Полина</t>
  </si>
  <si>
    <t>Доброва Виктория</t>
  </si>
  <si>
    <t>Пархачева Т.А., Хасанова Г.В.</t>
  </si>
  <si>
    <t>Киматшоева Алеся</t>
  </si>
  <si>
    <t>Жирова Татьяна</t>
  </si>
  <si>
    <t>Батманова Евгения</t>
  </si>
  <si>
    <t>Нохрина Екатерина</t>
  </si>
  <si>
    <t>Неделькина Анастасия</t>
  </si>
  <si>
    <t>Наклон вперед из седа ноги вместе ("складка")</t>
  </si>
  <si>
    <r>
      <rPr>
        <b/>
        <sz val="14"/>
        <color indexed="8"/>
        <rFont val="Times New Roman"/>
        <family val="1"/>
      </rPr>
      <t>Тест №1.</t>
    </r>
    <r>
      <rPr>
        <sz val="14"/>
        <color indexed="8"/>
        <rFont val="Times New Roman"/>
        <family val="1"/>
      </rPr>
      <t xml:space="preserve"> Прыжок в длину с места</t>
    </r>
  </si>
  <si>
    <r>
      <rPr>
        <b/>
        <sz val="14"/>
        <color indexed="8"/>
        <rFont val="Times New Roman"/>
        <family val="1"/>
      </rPr>
      <t>Тест №2.</t>
    </r>
    <r>
      <rPr>
        <sz val="14"/>
        <color indexed="8"/>
        <rFont val="Times New Roman"/>
        <family val="1"/>
      </rPr>
      <t xml:space="preserve"> Поднимание согнутых ног в висе</t>
    </r>
  </si>
  <si>
    <r>
      <rPr>
        <b/>
        <sz val="14"/>
        <color indexed="8"/>
        <rFont val="Times New Roman"/>
        <family val="1"/>
      </rPr>
      <t>Тест №4.</t>
    </r>
    <r>
      <rPr>
        <sz val="14"/>
        <color indexed="8"/>
        <rFont val="Times New Roman"/>
        <family val="1"/>
      </rPr>
      <t xml:space="preserve"> Отжимания в упоре</t>
    </r>
  </si>
  <si>
    <r>
      <rPr>
        <b/>
        <sz val="14"/>
        <color indexed="8"/>
        <rFont val="Times New Roman"/>
        <family val="1"/>
      </rPr>
      <t xml:space="preserve">Тест №3.                   </t>
    </r>
    <r>
      <rPr>
        <sz val="14"/>
        <color indexed="8"/>
        <rFont val="Times New Roman"/>
        <family val="1"/>
      </rPr>
      <t xml:space="preserve"> Вис на гимнастической стенке</t>
    </r>
  </si>
  <si>
    <t>Тест №5</t>
  </si>
  <si>
    <t>Тест №6</t>
  </si>
  <si>
    <t>Федотовская Диана</t>
  </si>
  <si>
    <t>Виды испытания (балл)</t>
  </si>
  <si>
    <t>Уровень</t>
  </si>
  <si>
    <t>средний</t>
  </si>
  <si>
    <t>низкий</t>
  </si>
  <si>
    <t>высокий</t>
  </si>
  <si>
    <t>Привлеченные специалисты</t>
  </si>
  <si>
    <r>
      <t xml:space="preserve"> (</t>
    </r>
    <r>
      <rPr>
        <b/>
        <sz val="14"/>
        <color indexed="8"/>
        <rFont val="Times New Roman"/>
        <family val="1"/>
      </rPr>
      <t>общая)</t>
    </r>
  </si>
  <si>
    <r>
      <t xml:space="preserve"> (</t>
    </r>
    <r>
      <rPr>
        <b/>
        <sz val="14"/>
        <color indexed="8"/>
        <rFont val="Times New Roman"/>
        <family val="1"/>
      </rPr>
      <t>силовые, скоростно-силовые)</t>
    </r>
  </si>
  <si>
    <t>сдачи нормативов по общей и специальной физической подготовке в группах</t>
  </si>
  <si>
    <t>ПРОТОКОЛ</t>
  </si>
  <si>
    <t>Гофуржанова Маржон</t>
  </si>
  <si>
    <t>Старусева Виктория</t>
  </si>
  <si>
    <t>Комарова Софья</t>
  </si>
  <si>
    <t>не присутствовала</t>
  </si>
  <si>
    <t>не присутствовали</t>
  </si>
  <si>
    <t>3</t>
  </si>
  <si>
    <t>4-5</t>
  </si>
  <si>
    <t>7</t>
  </si>
  <si>
    <t>8-9</t>
  </si>
  <si>
    <t>11</t>
  </si>
  <si>
    <t>12-14</t>
  </si>
  <si>
    <t>15</t>
  </si>
  <si>
    <t>16-17</t>
  </si>
  <si>
    <t>18</t>
  </si>
  <si>
    <t>19-20</t>
  </si>
  <si>
    <t>21-23</t>
  </si>
  <si>
    <t>24-26</t>
  </si>
  <si>
    <t>27-29</t>
  </si>
  <si>
    <t>30</t>
  </si>
  <si>
    <t>36-37</t>
  </si>
  <si>
    <t>43-44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</si>
</sst>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right" indent="15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1019175</xdr:colOff>
      <xdr:row>6</xdr:row>
      <xdr:rowOff>209550</xdr:rowOff>
    </xdr:to>
    <xdr:pic>
      <xdr:nvPicPr>
        <xdr:cNvPr id="1" name="Рисунок 1" descr="лого сш№5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4287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1409700</xdr:colOff>
      <xdr:row>7</xdr:row>
      <xdr:rowOff>66675</xdr:rowOff>
    </xdr:to>
    <xdr:pic>
      <xdr:nvPicPr>
        <xdr:cNvPr id="1" name="Рисунок 1" descr="лого сш№5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7145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1162050</xdr:colOff>
      <xdr:row>6</xdr:row>
      <xdr:rowOff>180975</xdr:rowOff>
    </xdr:to>
    <xdr:pic>
      <xdr:nvPicPr>
        <xdr:cNvPr id="1" name="Рисунок 1" descr="лого сш№5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5430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view="pageBreakPreview" zoomScaleSheetLayoutView="100" zoomScalePageLayoutView="0" workbookViewId="0" topLeftCell="A72">
      <selection activeCell="H78" sqref="H78"/>
    </sheetView>
  </sheetViews>
  <sheetFormatPr defaultColWidth="9.140625" defaultRowHeight="15"/>
  <cols>
    <col min="1" max="1" width="7.00390625" style="0" customWidth="1"/>
    <col min="2" max="2" width="32.140625" style="0" customWidth="1"/>
    <col min="3" max="3" width="23.00390625" style="0" customWidth="1"/>
    <col min="4" max="4" width="18.57421875" style="0" customWidth="1"/>
    <col min="5" max="5" width="17.421875" style="0" customWidth="1"/>
    <col min="6" max="6" width="10.28125" style="0" customWidth="1"/>
    <col min="7" max="8" width="9.7109375" style="0" customWidth="1"/>
    <col min="9" max="9" width="10.7109375" style="0" customWidth="1"/>
    <col min="10" max="10" width="11.7109375" style="0" customWidth="1"/>
  </cols>
  <sheetData>
    <row r="1" ht="18.75">
      <c r="A1" s="1" t="s">
        <v>0</v>
      </c>
    </row>
    <row r="2" spans="1:11" ht="18.75">
      <c r="A2" s="1" t="s">
        <v>1</v>
      </c>
      <c r="J2" s="7" t="s">
        <v>0</v>
      </c>
      <c r="K2" s="5"/>
    </row>
    <row r="3" spans="1:11" ht="18.75">
      <c r="A3" s="1"/>
      <c r="J3" s="7" t="s">
        <v>1</v>
      </c>
      <c r="K3" s="5"/>
    </row>
    <row r="4" spans="1:10" ht="18.75">
      <c r="A4" s="1" t="s">
        <v>2</v>
      </c>
      <c r="J4" s="7"/>
    </row>
    <row r="5" spans="1:11" ht="18.75">
      <c r="A5" s="1"/>
      <c r="J5" s="7" t="s">
        <v>2</v>
      </c>
      <c r="K5" s="5"/>
    </row>
    <row r="6" spans="1:10" ht="18.75">
      <c r="A6" s="1" t="s">
        <v>3</v>
      </c>
      <c r="J6" s="7"/>
    </row>
    <row r="7" spans="1:11" ht="18.75">
      <c r="A7" s="2"/>
      <c r="I7" s="5"/>
      <c r="J7" s="7" t="s">
        <v>3</v>
      </c>
      <c r="K7" s="5"/>
    </row>
    <row r="8" ht="18.75">
      <c r="A8" s="2"/>
    </row>
    <row r="9" spans="1:10" ht="18.75">
      <c r="A9" s="43" t="s">
        <v>121</v>
      </c>
      <c r="B9" s="43"/>
      <c r="C9" s="43"/>
      <c r="D9" s="43"/>
      <c r="E9" s="43"/>
      <c r="F9" s="43"/>
      <c r="G9" s="43"/>
      <c r="H9" s="43"/>
      <c r="I9" s="43"/>
      <c r="J9" s="43"/>
    </row>
    <row r="10" spans="1:10" ht="18.75">
      <c r="A10" s="43" t="s">
        <v>120</v>
      </c>
      <c r="B10" s="43"/>
      <c r="C10" s="43"/>
      <c r="D10" s="43"/>
      <c r="E10" s="43"/>
      <c r="F10" s="43"/>
      <c r="G10" s="43"/>
      <c r="H10" s="43"/>
      <c r="I10" s="43"/>
      <c r="J10" s="43"/>
    </row>
    <row r="11" spans="1:10" ht="18.75">
      <c r="A11" s="43" t="s">
        <v>43</v>
      </c>
      <c r="B11" s="43"/>
      <c r="C11" s="43"/>
      <c r="D11" s="43"/>
      <c r="E11" s="43"/>
      <c r="F11" s="43"/>
      <c r="G11" s="43"/>
      <c r="H11" s="43"/>
      <c r="I11" s="43"/>
      <c r="J11" s="43"/>
    </row>
    <row r="12" spans="1:10" ht="18.75">
      <c r="A12" s="43" t="s">
        <v>29</v>
      </c>
      <c r="B12" s="43"/>
      <c r="C12" s="43"/>
      <c r="D12" s="43"/>
      <c r="E12" s="43"/>
      <c r="F12" s="43"/>
      <c r="G12" s="43"/>
      <c r="H12" s="43"/>
      <c r="I12" s="43"/>
      <c r="J12" s="43"/>
    </row>
    <row r="13" spans="1:10" ht="18.75">
      <c r="A13" s="3"/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15.75" customHeight="1">
      <c r="A14" s="8" t="s">
        <v>41</v>
      </c>
      <c r="B14" s="8"/>
      <c r="C14" s="14"/>
      <c r="D14" s="14"/>
      <c r="E14" s="14"/>
      <c r="F14" s="14"/>
      <c r="G14" s="14"/>
      <c r="I14" s="8"/>
      <c r="J14" s="34" t="s">
        <v>42</v>
      </c>
    </row>
    <row r="15" ht="19.5" thickBot="1">
      <c r="A15" s="3"/>
    </row>
    <row r="16" spans="1:10" ht="20.25" customHeight="1" thickBot="1">
      <c r="A16" s="42" t="s">
        <v>5</v>
      </c>
      <c r="B16" s="42" t="s">
        <v>6</v>
      </c>
      <c r="C16" s="42" t="s">
        <v>7</v>
      </c>
      <c r="D16" s="42" t="s">
        <v>112</v>
      </c>
      <c r="E16" s="42"/>
      <c r="F16" s="42"/>
      <c r="G16" s="42"/>
      <c r="H16" s="42"/>
      <c r="I16" s="42"/>
      <c r="J16" s="42" t="s">
        <v>23</v>
      </c>
    </row>
    <row r="17" spans="1:10" ht="18" customHeight="1" thickBot="1">
      <c r="A17" s="42"/>
      <c r="B17" s="42"/>
      <c r="C17" s="42"/>
      <c r="D17" s="20" t="s">
        <v>109</v>
      </c>
      <c r="E17" s="9" t="s">
        <v>110</v>
      </c>
      <c r="F17" s="42" t="s">
        <v>34</v>
      </c>
      <c r="G17" s="42"/>
      <c r="H17" s="42"/>
      <c r="I17" s="42"/>
      <c r="J17" s="42"/>
    </row>
    <row r="18" spans="1:10" ht="50.25" customHeight="1" thickBot="1">
      <c r="A18" s="44"/>
      <c r="B18" s="44"/>
      <c r="C18" s="44"/>
      <c r="D18" s="19" t="s">
        <v>104</v>
      </c>
      <c r="E18" s="19" t="s">
        <v>10</v>
      </c>
      <c r="F18" s="19" t="s">
        <v>11</v>
      </c>
      <c r="G18" s="19" t="s">
        <v>12</v>
      </c>
      <c r="H18" s="19" t="s">
        <v>13</v>
      </c>
      <c r="I18" s="19" t="s">
        <v>9</v>
      </c>
      <c r="J18" s="44"/>
    </row>
    <row r="19" spans="1:10" ht="15" customHeight="1" thickBot="1" thickTop="1">
      <c r="A19" s="11">
        <v>1</v>
      </c>
      <c r="B19" s="11">
        <v>2</v>
      </c>
      <c r="C19" s="11">
        <v>3</v>
      </c>
      <c r="D19" s="11">
        <v>4</v>
      </c>
      <c r="E19" s="11">
        <v>5</v>
      </c>
      <c r="F19" s="11">
        <v>6</v>
      </c>
      <c r="G19" s="11">
        <v>7</v>
      </c>
      <c r="H19" s="11">
        <v>8</v>
      </c>
      <c r="I19" s="11">
        <v>9</v>
      </c>
      <c r="J19" s="11">
        <v>10</v>
      </c>
    </row>
    <row r="20" spans="1:10" ht="24.75" customHeight="1" thickTop="1">
      <c r="A20" s="24">
        <v>1</v>
      </c>
      <c r="B20" s="22" t="s">
        <v>78</v>
      </c>
      <c r="C20" s="22" t="s">
        <v>33</v>
      </c>
      <c r="D20" s="24">
        <v>7</v>
      </c>
      <c r="E20" s="24">
        <v>10</v>
      </c>
      <c r="F20" s="24">
        <v>4</v>
      </c>
      <c r="G20" s="24">
        <v>6</v>
      </c>
      <c r="H20" s="24">
        <v>4</v>
      </c>
      <c r="I20" s="24">
        <f>SUM(F20:H20)</f>
        <v>14</v>
      </c>
      <c r="J20" s="25">
        <f>D20+I20+E20</f>
        <v>31</v>
      </c>
    </row>
    <row r="21" spans="1:10" ht="24.75" customHeight="1">
      <c r="A21" s="24">
        <v>2</v>
      </c>
      <c r="B21" s="17" t="s">
        <v>46</v>
      </c>
      <c r="C21" s="17" t="s">
        <v>30</v>
      </c>
      <c r="D21" s="45" t="s">
        <v>125</v>
      </c>
      <c r="E21" s="46"/>
      <c r="F21" s="46"/>
      <c r="G21" s="46"/>
      <c r="H21" s="46"/>
      <c r="I21" s="46"/>
      <c r="J21" s="47"/>
    </row>
    <row r="22" spans="1:10" ht="24.75" customHeight="1">
      <c r="A22" s="24">
        <v>3</v>
      </c>
      <c r="B22" s="17" t="s">
        <v>79</v>
      </c>
      <c r="C22" s="17" t="s">
        <v>33</v>
      </c>
      <c r="D22" s="27">
        <v>9</v>
      </c>
      <c r="E22" s="27">
        <v>8</v>
      </c>
      <c r="F22" s="27">
        <v>9</v>
      </c>
      <c r="G22" s="27">
        <v>9</v>
      </c>
      <c r="H22" s="27">
        <v>9</v>
      </c>
      <c r="I22" s="24">
        <f>SUM(F22:H22)</f>
        <v>27</v>
      </c>
      <c r="J22" s="25">
        <f>D22+I22+E22</f>
        <v>44</v>
      </c>
    </row>
    <row r="23" spans="1:10" ht="24.75" customHeight="1">
      <c r="A23" s="24">
        <v>4</v>
      </c>
      <c r="B23" s="17" t="s">
        <v>58</v>
      </c>
      <c r="C23" s="17" t="s">
        <v>31</v>
      </c>
      <c r="D23" s="45" t="s">
        <v>125</v>
      </c>
      <c r="E23" s="46"/>
      <c r="F23" s="46"/>
      <c r="G23" s="46"/>
      <c r="H23" s="46"/>
      <c r="I23" s="46"/>
      <c r="J23" s="47"/>
    </row>
    <row r="24" spans="1:10" ht="24.75" customHeight="1">
      <c r="A24" s="24">
        <v>5</v>
      </c>
      <c r="B24" s="17" t="s">
        <v>101</v>
      </c>
      <c r="C24" s="17" t="s">
        <v>32</v>
      </c>
      <c r="D24" s="27">
        <v>8</v>
      </c>
      <c r="E24" s="27">
        <v>8</v>
      </c>
      <c r="F24" s="27">
        <v>10</v>
      </c>
      <c r="G24" s="27">
        <v>10</v>
      </c>
      <c r="H24" s="27">
        <v>10</v>
      </c>
      <c r="I24" s="24">
        <f aca="true" t="shared" si="0" ref="I24:I83">SUM(F24:H24)</f>
        <v>30</v>
      </c>
      <c r="J24" s="25">
        <f aca="true" t="shared" si="1" ref="J24:J83">D24+I24+E24</f>
        <v>46</v>
      </c>
    </row>
    <row r="25" spans="1:10" ht="24.75" customHeight="1">
      <c r="A25" s="24">
        <v>6</v>
      </c>
      <c r="B25" s="17" t="s">
        <v>80</v>
      </c>
      <c r="C25" s="17" t="s">
        <v>33</v>
      </c>
      <c r="D25" s="27">
        <v>9</v>
      </c>
      <c r="E25" s="27">
        <v>10</v>
      </c>
      <c r="F25" s="27">
        <v>8</v>
      </c>
      <c r="G25" s="27">
        <v>6</v>
      </c>
      <c r="H25" s="27">
        <v>4</v>
      </c>
      <c r="I25" s="24">
        <f t="shared" si="0"/>
        <v>18</v>
      </c>
      <c r="J25" s="25">
        <f t="shared" si="1"/>
        <v>37</v>
      </c>
    </row>
    <row r="26" spans="1:10" ht="24.75" customHeight="1" thickBot="1">
      <c r="A26" s="24">
        <v>7</v>
      </c>
      <c r="B26" s="17" t="s">
        <v>57</v>
      </c>
      <c r="C26" s="17" t="s">
        <v>24</v>
      </c>
      <c r="D26" s="27">
        <v>10</v>
      </c>
      <c r="E26" s="27">
        <v>10</v>
      </c>
      <c r="F26" s="27">
        <v>10</v>
      </c>
      <c r="G26" s="27">
        <v>10</v>
      </c>
      <c r="H26" s="27">
        <v>10</v>
      </c>
      <c r="I26" s="24">
        <f t="shared" si="0"/>
        <v>30</v>
      </c>
      <c r="J26" s="25">
        <f t="shared" si="1"/>
        <v>50</v>
      </c>
    </row>
    <row r="27" spans="1:10" ht="15" customHeight="1" thickBot="1" thickTop="1">
      <c r="A27" s="11">
        <v>1</v>
      </c>
      <c r="B27" s="11">
        <v>2</v>
      </c>
      <c r="C27" s="11">
        <v>3</v>
      </c>
      <c r="D27" s="11">
        <v>4</v>
      </c>
      <c r="E27" s="11">
        <v>5</v>
      </c>
      <c r="F27" s="11">
        <v>6</v>
      </c>
      <c r="G27" s="11">
        <v>7</v>
      </c>
      <c r="H27" s="11">
        <v>8</v>
      </c>
      <c r="I27" s="11">
        <v>9</v>
      </c>
      <c r="J27" s="11">
        <v>10</v>
      </c>
    </row>
    <row r="28" spans="1:10" ht="24.75" customHeight="1" thickTop="1">
      <c r="A28" s="24">
        <v>8</v>
      </c>
      <c r="B28" s="17" t="s">
        <v>60</v>
      </c>
      <c r="C28" s="17" t="s">
        <v>32</v>
      </c>
      <c r="D28" s="27">
        <v>9</v>
      </c>
      <c r="E28" s="27">
        <v>10</v>
      </c>
      <c r="F28" s="27">
        <v>10</v>
      </c>
      <c r="G28" s="27">
        <v>10</v>
      </c>
      <c r="H28" s="27">
        <v>10</v>
      </c>
      <c r="I28" s="24">
        <f t="shared" si="0"/>
        <v>30</v>
      </c>
      <c r="J28" s="25">
        <f t="shared" si="1"/>
        <v>49</v>
      </c>
    </row>
    <row r="29" spans="1:10" ht="24.75" customHeight="1">
      <c r="A29" s="24">
        <v>9</v>
      </c>
      <c r="B29" s="17" t="s">
        <v>62</v>
      </c>
      <c r="C29" s="17" t="s">
        <v>32</v>
      </c>
      <c r="D29" s="45" t="s">
        <v>125</v>
      </c>
      <c r="E29" s="46"/>
      <c r="F29" s="46"/>
      <c r="G29" s="46"/>
      <c r="H29" s="46"/>
      <c r="I29" s="46"/>
      <c r="J29" s="47"/>
    </row>
    <row r="30" spans="1:10" ht="24.75" customHeight="1">
      <c r="A30" s="24">
        <v>10</v>
      </c>
      <c r="B30" s="17" t="s">
        <v>76</v>
      </c>
      <c r="C30" s="17" t="s">
        <v>21</v>
      </c>
      <c r="D30" s="27">
        <v>8</v>
      </c>
      <c r="E30" s="27">
        <v>10</v>
      </c>
      <c r="F30" s="27">
        <v>10</v>
      </c>
      <c r="G30" s="27">
        <v>9</v>
      </c>
      <c r="H30" s="27">
        <v>8</v>
      </c>
      <c r="I30" s="24">
        <f t="shared" si="0"/>
        <v>27</v>
      </c>
      <c r="J30" s="25">
        <f t="shared" si="1"/>
        <v>45</v>
      </c>
    </row>
    <row r="31" spans="1:10" ht="24.75" customHeight="1">
      <c r="A31" s="24">
        <v>11</v>
      </c>
      <c r="B31" s="23" t="s">
        <v>122</v>
      </c>
      <c r="C31" s="17" t="s">
        <v>33</v>
      </c>
      <c r="D31" s="27">
        <v>10</v>
      </c>
      <c r="E31" s="27">
        <v>8</v>
      </c>
      <c r="F31" s="27">
        <v>10</v>
      </c>
      <c r="G31" s="27">
        <v>10</v>
      </c>
      <c r="H31" s="27">
        <v>10</v>
      </c>
      <c r="I31" s="24">
        <f t="shared" si="0"/>
        <v>30</v>
      </c>
      <c r="J31" s="25">
        <f t="shared" si="1"/>
        <v>48</v>
      </c>
    </row>
    <row r="32" spans="1:10" ht="24.75" customHeight="1">
      <c r="A32" s="24">
        <v>12</v>
      </c>
      <c r="B32" s="17" t="s">
        <v>48</v>
      </c>
      <c r="C32" s="17" t="s">
        <v>20</v>
      </c>
      <c r="D32" s="27">
        <v>10</v>
      </c>
      <c r="E32" s="27">
        <v>10</v>
      </c>
      <c r="F32" s="27">
        <v>10</v>
      </c>
      <c r="G32" s="27">
        <v>10</v>
      </c>
      <c r="H32" s="27">
        <v>10</v>
      </c>
      <c r="I32" s="24">
        <f t="shared" si="0"/>
        <v>30</v>
      </c>
      <c r="J32" s="25">
        <f t="shared" si="1"/>
        <v>50</v>
      </c>
    </row>
    <row r="33" spans="1:10" ht="24.75" customHeight="1">
      <c r="A33" s="24">
        <v>13</v>
      </c>
      <c r="B33" s="17" t="s">
        <v>65</v>
      </c>
      <c r="C33" s="17" t="s">
        <v>21</v>
      </c>
      <c r="D33" s="27">
        <v>10</v>
      </c>
      <c r="E33" s="27">
        <v>10</v>
      </c>
      <c r="F33" s="27">
        <v>10</v>
      </c>
      <c r="G33" s="27">
        <v>10</v>
      </c>
      <c r="H33" s="27">
        <v>10</v>
      </c>
      <c r="I33" s="24">
        <f t="shared" si="0"/>
        <v>30</v>
      </c>
      <c r="J33" s="25">
        <f t="shared" si="1"/>
        <v>50</v>
      </c>
    </row>
    <row r="34" spans="1:10" ht="24.75" customHeight="1">
      <c r="A34" s="24">
        <v>14</v>
      </c>
      <c r="B34" s="17" t="s">
        <v>91</v>
      </c>
      <c r="C34" s="17" t="s">
        <v>33</v>
      </c>
      <c r="D34" s="27">
        <v>8</v>
      </c>
      <c r="E34" s="27">
        <v>9</v>
      </c>
      <c r="F34" s="27">
        <v>8</v>
      </c>
      <c r="G34" s="27">
        <v>6</v>
      </c>
      <c r="H34" s="27">
        <v>8</v>
      </c>
      <c r="I34" s="24">
        <f t="shared" si="0"/>
        <v>22</v>
      </c>
      <c r="J34" s="25">
        <f t="shared" si="1"/>
        <v>39</v>
      </c>
    </row>
    <row r="35" spans="1:10" ht="24.75" customHeight="1">
      <c r="A35" s="24">
        <v>15</v>
      </c>
      <c r="B35" s="17" t="s">
        <v>81</v>
      </c>
      <c r="C35" s="17" t="s">
        <v>33</v>
      </c>
      <c r="D35" s="27">
        <v>9</v>
      </c>
      <c r="E35" s="27">
        <v>10</v>
      </c>
      <c r="F35" s="27">
        <v>8</v>
      </c>
      <c r="G35" s="27">
        <v>8</v>
      </c>
      <c r="H35" s="27">
        <v>8</v>
      </c>
      <c r="I35" s="24">
        <f t="shared" si="0"/>
        <v>24</v>
      </c>
      <c r="J35" s="25">
        <f t="shared" si="1"/>
        <v>43</v>
      </c>
    </row>
    <row r="36" spans="1:10" ht="24.75" customHeight="1">
      <c r="A36" s="24">
        <v>16</v>
      </c>
      <c r="B36" s="18" t="s">
        <v>97</v>
      </c>
      <c r="C36" s="18" t="s">
        <v>33</v>
      </c>
      <c r="D36" s="45" t="s">
        <v>125</v>
      </c>
      <c r="E36" s="46"/>
      <c r="F36" s="46"/>
      <c r="G36" s="46"/>
      <c r="H36" s="46"/>
      <c r="I36" s="46"/>
      <c r="J36" s="47"/>
    </row>
    <row r="37" spans="1:10" ht="24.75" customHeight="1">
      <c r="A37" s="24">
        <v>17</v>
      </c>
      <c r="B37" s="17" t="s">
        <v>51</v>
      </c>
      <c r="C37" s="17" t="s">
        <v>20</v>
      </c>
      <c r="D37" s="27">
        <v>9</v>
      </c>
      <c r="E37" s="27">
        <v>10</v>
      </c>
      <c r="F37" s="27">
        <v>10</v>
      </c>
      <c r="G37" s="27">
        <v>10</v>
      </c>
      <c r="H37" s="27">
        <v>10</v>
      </c>
      <c r="I37" s="24">
        <f t="shared" si="0"/>
        <v>30</v>
      </c>
      <c r="J37" s="25">
        <f t="shared" si="1"/>
        <v>49</v>
      </c>
    </row>
    <row r="38" spans="1:10" ht="24.75" customHeight="1">
      <c r="A38" s="24">
        <v>18</v>
      </c>
      <c r="B38" s="22" t="s">
        <v>96</v>
      </c>
      <c r="C38" s="22" t="s">
        <v>33</v>
      </c>
      <c r="D38" s="27">
        <v>8</v>
      </c>
      <c r="E38" s="27">
        <v>7</v>
      </c>
      <c r="F38" s="27">
        <v>8</v>
      </c>
      <c r="G38" s="27">
        <v>7</v>
      </c>
      <c r="H38" s="27">
        <v>8</v>
      </c>
      <c r="I38" s="24">
        <f t="shared" si="0"/>
        <v>23</v>
      </c>
      <c r="J38" s="25">
        <f t="shared" si="1"/>
        <v>38</v>
      </c>
    </row>
    <row r="39" spans="1:10" ht="24.75" customHeight="1">
      <c r="A39" s="24">
        <v>19</v>
      </c>
      <c r="B39" s="17" t="s">
        <v>77</v>
      </c>
      <c r="C39" s="17" t="s">
        <v>98</v>
      </c>
      <c r="D39" s="27">
        <v>8</v>
      </c>
      <c r="E39" s="27">
        <v>10</v>
      </c>
      <c r="F39" s="27">
        <v>10</v>
      </c>
      <c r="G39" s="27">
        <v>10</v>
      </c>
      <c r="H39" s="27">
        <v>10</v>
      </c>
      <c r="I39" s="24">
        <f t="shared" si="0"/>
        <v>30</v>
      </c>
      <c r="J39" s="25">
        <f t="shared" si="1"/>
        <v>48</v>
      </c>
    </row>
    <row r="40" spans="1:10" ht="24.75" customHeight="1">
      <c r="A40" s="24">
        <v>20</v>
      </c>
      <c r="B40" s="17" t="s">
        <v>100</v>
      </c>
      <c r="C40" s="23" t="s">
        <v>32</v>
      </c>
      <c r="D40" s="27">
        <v>7</v>
      </c>
      <c r="E40" s="27">
        <v>6</v>
      </c>
      <c r="F40" s="27">
        <v>2</v>
      </c>
      <c r="G40" s="27">
        <v>6</v>
      </c>
      <c r="H40" s="27">
        <v>2</v>
      </c>
      <c r="I40" s="24">
        <f t="shared" si="0"/>
        <v>10</v>
      </c>
      <c r="J40" s="25">
        <f t="shared" si="1"/>
        <v>23</v>
      </c>
    </row>
    <row r="41" spans="1:10" ht="24.75" customHeight="1">
      <c r="A41" s="24">
        <v>21</v>
      </c>
      <c r="B41" s="17" t="s">
        <v>55</v>
      </c>
      <c r="C41" s="17" t="s">
        <v>17</v>
      </c>
      <c r="D41" s="27">
        <v>9</v>
      </c>
      <c r="E41" s="27">
        <v>10</v>
      </c>
      <c r="F41" s="27">
        <v>10</v>
      </c>
      <c r="G41" s="27">
        <v>10</v>
      </c>
      <c r="H41" s="27">
        <v>10</v>
      </c>
      <c r="I41" s="24">
        <f t="shared" si="0"/>
        <v>30</v>
      </c>
      <c r="J41" s="25">
        <f t="shared" si="1"/>
        <v>49</v>
      </c>
    </row>
    <row r="42" spans="1:10" ht="24.75" customHeight="1">
      <c r="A42" s="24">
        <v>22</v>
      </c>
      <c r="B42" s="17" t="s">
        <v>82</v>
      </c>
      <c r="C42" s="17" t="s">
        <v>33</v>
      </c>
      <c r="D42" s="27">
        <v>9</v>
      </c>
      <c r="E42" s="27">
        <v>10</v>
      </c>
      <c r="F42" s="27">
        <v>9</v>
      </c>
      <c r="G42" s="27">
        <v>9</v>
      </c>
      <c r="H42" s="27">
        <v>9</v>
      </c>
      <c r="I42" s="24">
        <f t="shared" si="0"/>
        <v>27</v>
      </c>
      <c r="J42" s="25">
        <f t="shared" si="1"/>
        <v>46</v>
      </c>
    </row>
    <row r="43" spans="1:10" ht="24.75" customHeight="1">
      <c r="A43" s="24">
        <v>23</v>
      </c>
      <c r="B43" s="17" t="s">
        <v>92</v>
      </c>
      <c r="C43" s="17" t="s">
        <v>33</v>
      </c>
      <c r="D43" s="27">
        <v>10</v>
      </c>
      <c r="E43" s="27">
        <v>6</v>
      </c>
      <c r="F43" s="27">
        <v>7</v>
      </c>
      <c r="G43" s="27">
        <v>7</v>
      </c>
      <c r="H43" s="27">
        <v>7</v>
      </c>
      <c r="I43" s="24">
        <f t="shared" si="0"/>
        <v>21</v>
      </c>
      <c r="J43" s="25">
        <f t="shared" si="1"/>
        <v>37</v>
      </c>
    </row>
    <row r="44" spans="1:10" ht="24.75" customHeight="1">
      <c r="A44" s="24">
        <v>24</v>
      </c>
      <c r="B44" s="17" t="s">
        <v>47</v>
      </c>
      <c r="C44" s="17" t="s">
        <v>30</v>
      </c>
      <c r="D44" s="27">
        <v>10</v>
      </c>
      <c r="E44" s="27">
        <v>10</v>
      </c>
      <c r="F44" s="27">
        <v>10</v>
      </c>
      <c r="G44" s="27">
        <v>10</v>
      </c>
      <c r="H44" s="27">
        <v>10</v>
      </c>
      <c r="I44" s="24">
        <f t="shared" si="0"/>
        <v>30</v>
      </c>
      <c r="J44" s="25">
        <f t="shared" si="1"/>
        <v>50</v>
      </c>
    </row>
    <row r="45" spans="1:10" ht="24.75" customHeight="1">
      <c r="A45" s="24">
        <v>25</v>
      </c>
      <c r="B45" s="17" t="s">
        <v>99</v>
      </c>
      <c r="C45" s="17" t="s">
        <v>33</v>
      </c>
      <c r="D45" s="27">
        <v>7</v>
      </c>
      <c r="E45" s="27">
        <v>10</v>
      </c>
      <c r="F45" s="27">
        <v>8</v>
      </c>
      <c r="G45" s="27">
        <v>8</v>
      </c>
      <c r="H45" s="27">
        <v>6</v>
      </c>
      <c r="I45" s="24">
        <f t="shared" si="0"/>
        <v>22</v>
      </c>
      <c r="J45" s="25">
        <f t="shared" si="1"/>
        <v>39</v>
      </c>
    </row>
    <row r="46" spans="1:10" ht="24.75" customHeight="1">
      <c r="A46" s="24">
        <v>26</v>
      </c>
      <c r="B46" s="17" t="s">
        <v>83</v>
      </c>
      <c r="C46" s="17" t="s">
        <v>33</v>
      </c>
      <c r="D46" s="27">
        <v>9</v>
      </c>
      <c r="E46" s="27">
        <v>6</v>
      </c>
      <c r="F46" s="27">
        <v>8</v>
      </c>
      <c r="G46" s="27">
        <v>7</v>
      </c>
      <c r="H46" s="27">
        <v>8</v>
      </c>
      <c r="I46" s="24">
        <f t="shared" si="0"/>
        <v>23</v>
      </c>
      <c r="J46" s="25">
        <f t="shared" si="1"/>
        <v>38</v>
      </c>
    </row>
    <row r="47" spans="1:10" ht="24.75" customHeight="1">
      <c r="A47" s="27">
        <v>27</v>
      </c>
      <c r="B47" s="17" t="s">
        <v>84</v>
      </c>
      <c r="C47" s="17" t="s">
        <v>33</v>
      </c>
      <c r="D47" s="27">
        <v>9</v>
      </c>
      <c r="E47" s="27">
        <v>7</v>
      </c>
      <c r="F47" s="27">
        <v>9</v>
      </c>
      <c r="G47" s="27">
        <v>6</v>
      </c>
      <c r="H47" s="27">
        <v>9</v>
      </c>
      <c r="I47" s="27">
        <f t="shared" si="0"/>
        <v>24</v>
      </c>
      <c r="J47" s="28">
        <f t="shared" si="1"/>
        <v>40</v>
      </c>
    </row>
    <row r="48" spans="1:10" ht="24.75" customHeight="1">
      <c r="A48" s="27">
        <v>28</v>
      </c>
      <c r="B48" s="17" t="s">
        <v>124</v>
      </c>
      <c r="C48" s="17" t="s">
        <v>20</v>
      </c>
      <c r="D48" s="27">
        <v>10</v>
      </c>
      <c r="E48" s="27">
        <v>10</v>
      </c>
      <c r="F48" s="27">
        <v>10</v>
      </c>
      <c r="G48" s="27">
        <v>8</v>
      </c>
      <c r="H48" s="27">
        <v>8</v>
      </c>
      <c r="I48" s="27">
        <f>SUM(F48:H48)</f>
        <v>26</v>
      </c>
      <c r="J48" s="28">
        <f>D48+I48+E48</f>
        <v>46</v>
      </c>
    </row>
    <row r="49" spans="1:10" ht="24.75" customHeight="1" thickBot="1">
      <c r="A49" s="27">
        <v>29</v>
      </c>
      <c r="B49" s="17" t="s">
        <v>59</v>
      </c>
      <c r="C49" s="17" t="s">
        <v>31</v>
      </c>
      <c r="D49" s="27">
        <v>10</v>
      </c>
      <c r="E49" s="27">
        <v>10</v>
      </c>
      <c r="F49" s="27">
        <v>10</v>
      </c>
      <c r="G49" s="27">
        <v>10</v>
      </c>
      <c r="H49" s="27">
        <v>10</v>
      </c>
      <c r="I49" s="27">
        <f t="shared" si="0"/>
        <v>30</v>
      </c>
      <c r="J49" s="28">
        <f t="shared" si="1"/>
        <v>50</v>
      </c>
    </row>
    <row r="50" spans="1:10" ht="15" customHeight="1" thickBot="1" thickTop="1">
      <c r="A50" s="11">
        <v>1</v>
      </c>
      <c r="B50" s="11">
        <v>2</v>
      </c>
      <c r="C50" s="11">
        <v>3</v>
      </c>
      <c r="D50" s="11">
        <v>4</v>
      </c>
      <c r="E50" s="11">
        <v>5</v>
      </c>
      <c r="F50" s="11">
        <v>6</v>
      </c>
      <c r="G50" s="11">
        <v>7</v>
      </c>
      <c r="H50" s="11">
        <v>8</v>
      </c>
      <c r="I50" s="11">
        <v>9</v>
      </c>
      <c r="J50" s="11">
        <v>10</v>
      </c>
    </row>
    <row r="51" spans="1:10" ht="24.75" customHeight="1" thickTop="1">
      <c r="A51" s="27">
        <v>30</v>
      </c>
      <c r="B51" s="17" t="s">
        <v>85</v>
      </c>
      <c r="C51" s="17" t="s">
        <v>33</v>
      </c>
      <c r="D51" s="27">
        <v>9</v>
      </c>
      <c r="E51" s="27">
        <v>9</v>
      </c>
      <c r="F51" s="27">
        <v>6</v>
      </c>
      <c r="G51" s="27">
        <v>6</v>
      </c>
      <c r="H51" s="27">
        <v>4</v>
      </c>
      <c r="I51" s="27">
        <f t="shared" si="0"/>
        <v>16</v>
      </c>
      <c r="J51" s="28">
        <f t="shared" si="1"/>
        <v>34</v>
      </c>
    </row>
    <row r="52" spans="1:10" ht="24.75" customHeight="1">
      <c r="A52" s="27">
        <v>31</v>
      </c>
      <c r="B52" s="17" t="s">
        <v>66</v>
      </c>
      <c r="C52" s="17" t="s">
        <v>21</v>
      </c>
      <c r="D52" s="27">
        <v>10</v>
      </c>
      <c r="E52" s="27">
        <v>10</v>
      </c>
      <c r="F52" s="27">
        <v>10</v>
      </c>
      <c r="G52" s="27">
        <v>10</v>
      </c>
      <c r="H52" s="27">
        <v>10</v>
      </c>
      <c r="I52" s="27">
        <f t="shared" si="0"/>
        <v>30</v>
      </c>
      <c r="J52" s="28">
        <f t="shared" si="1"/>
        <v>50</v>
      </c>
    </row>
    <row r="53" spans="1:10" ht="24.75" customHeight="1">
      <c r="A53" s="27">
        <v>32</v>
      </c>
      <c r="B53" s="17" t="s">
        <v>86</v>
      </c>
      <c r="C53" s="17" t="s">
        <v>33</v>
      </c>
      <c r="D53" s="27">
        <v>8</v>
      </c>
      <c r="E53" s="27">
        <v>7</v>
      </c>
      <c r="F53" s="27">
        <v>6</v>
      </c>
      <c r="G53" s="27">
        <v>6</v>
      </c>
      <c r="H53" s="27">
        <v>6</v>
      </c>
      <c r="I53" s="27">
        <f t="shared" si="0"/>
        <v>18</v>
      </c>
      <c r="J53" s="28">
        <f t="shared" si="1"/>
        <v>33</v>
      </c>
    </row>
    <row r="54" spans="1:10" ht="24.75" customHeight="1">
      <c r="A54" s="24">
        <v>33</v>
      </c>
      <c r="B54" s="17" t="s">
        <v>67</v>
      </c>
      <c r="C54" s="17" t="s">
        <v>21</v>
      </c>
      <c r="D54" s="27">
        <v>10</v>
      </c>
      <c r="E54" s="27">
        <v>10</v>
      </c>
      <c r="F54" s="27">
        <v>10</v>
      </c>
      <c r="G54" s="27">
        <v>10</v>
      </c>
      <c r="H54" s="27">
        <v>10</v>
      </c>
      <c r="I54" s="24">
        <f t="shared" si="0"/>
        <v>30</v>
      </c>
      <c r="J54" s="25">
        <f t="shared" si="1"/>
        <v>50</v>
      </c>
    </row>
    <row r="55" spans="1:10" ht="24.75" customHeight="1">
      <c r="A55" s="24">
        <v>34</v>
      </c>
      <c r="B55" s="17" t="s">
        <v>68</v>
      </c>
      <c r="C55" s="17" t="s">
        <v>21</v>
      </c>
      <c r="D55" s="27">
        <v>10</v>
      </c>
      <c r="E55" s="27">
        <v>10</v>
      </c>
      <c r="F55" s="27">
        <v>10</v>
      </c>
      <c r="G55" s="27">
        <v>10</v>
      </c>
      <c r="H55" s="27">
        <v>10</v>
      </c>
      <c r="I55" s="24">
        <f t="shared" si="0"/>
        <v>30</v>
      </c>
      <c r="J55" s="25">
        <f t="shared" si="1"/>
        <v>50</v>
      </c>
    </row>
    <row r="56" spans="1:10" ht="24.75" customHeight="1">
      <c r="A56" s="24">
        <v>35</v>
      </c>
      <c r="B56" s="17" t="s">
        <v>93</v>
      </c>
      <c r="C56" s="17" t="s">
        <v>33</v>
      </c>
      <c r="D56" s="27">
        <v>10</v>
      </c>
      <c r="E56" s="27">
        <v>9</v>
      </c>
      <c r="F56" s="27">
        <v>10</v>
      </c>
      <c r="G56" s="27">
        <v>10</v>
      </c>
      <c r="H56" s="27">
        <v>10</v>
      </c>
      <c r="I56" s="24">
        <f t="shared" si="0"/>
        <v>30</v>
      </c>
      <c r="J56" s="25">
        <f t="shared" si="1"/>
        <v>49</v>
      </c>
    </row>
    <row r="57" spans="1:10" ht="24.75" customHeight="1">
      <c r="A57" s="24">
        <v>36</v>
      </c>
      <c r="B57" s="17" t="s">
        <v>69</v>
      </c>
      <c r="C57" s="17" t="s">
        <v>21</v>
      </c>
      <c r="D57" s="27">
        <v>10</v>
      </c>
      <c r="E57" s="27">
        <v>10</v>
      </c>
      <c r="F57" s="27">
        <v>10</v>
      </c>
      <c r="G57" s="27">
        <v>10</v>
      </c>
      <c r="H57" s="27">
        <v>10</v>
      </c>
      <c r="I57" s="24">
        <f t="shared" si="0"/>
        <v>30</v>
      </c>
      <c r="J57" s="25">
        <f t="shared" si="1"/>
        <v>50</v>
      </c>
    </row>
    <row r="58" spans="1:10" ht="24.75" customHeight="1">
      <c r="A58" s="24">
        <v>37</v>
      </c>
      <c r="B58" s="17" t="s">
        <v>103</v>
      </c>
      <c r="C58" s="17" t="s">
        <v>20</v>
      </c>
      <c r="D58" s="27">
        <v>9</v>
      </c>
      <c r="E58" s="27">
        <v>10</v>
      </c>
      <c r="F58" s="27">
        <v>10</v>
      </c>
      <c r="G58" s="27">
        <v>10</v>
      </c>
      <c r="H58" s="27">
        <v>10</v>
      </c>
      <c r="I58" s="24">
        <f t="shared" si="0"/>
        <v>30</v>
      </c>
      <c r="J58" s="25">
        <f t="shared" si="1"/>
        <v>49</v>
      </c>
    </row>
    <row r="59" spans="1:10" ht="24.75" customHeight="1">
      <c r="A59" s="24">
        <v>38</v>
      </c>
      <c r="B59" s="22" t="s">
        <v>53</v>
      </c>
      <c r="C59" s="22" t="s">
        <v>17</v>
      </c>
      <c r="D59" s="27">
        <v>10</v>
      </c>
      <c r="E59" s="27">
        <v>10</v>
      </c>
      <c r="F59" s="27">
        <v>10</v>
      </c>
      <c r="G59" s="27">
        <v>10</v>
      </c>
      <c r="H59" s="27">
        <v>10</v>
      </c>
      <c r="I59" s="24">
        <f t="shared" si="0"/>
        <v>30</v>
      </c>
      <c r="J59" s="25">
        <f t="shared" si="1"/>
        <v>50</v>
      </c>
    </row>
    <row r="60" spans="1:10" ht="24.75" customHeight="1">
      <c r="A60" s="24">
        <v>39</v>
      </c>
      <c r="B60" s="23" t="s">
        <v>102</v>
      </c>
      <c r="C60" s="17" t="s">
        <v>33</v>
      </c>
      <c r="D60" s="27">
        <v>7</v>
      </c>
      <c r="E60" s="27">
        <v>10</v>
      </c>
      <c r="F60" s="27">
        <v>6</v>
      </c>
      <c r="G60" s="27">
        <v>8</v>
      </c>
      <c r="H60" s="27">
        <v>8</v>
      </c>
      <c r="I60" s="24">
        <f t="shared" si="0"/>
        <v>22</v>
      </c>
      <c r="J60" s="25">
        <f t="shared" si="1"/>
        <v>39</v>
      </c>
    </row>
    <row r="61" spans="1:10" ht="24.75" customHeight="1">
      <c r="A61" s="24">
        <v>40</v>
      </c>
      <c r="B61" s="17" t="s">
        <v>87</v>
      </c>
      <c r="C61" s="17" t="s">
        <v>33</v>
      </c>
      <c r="D61" s="27">
        <v>9</v>
      </c>
      <c r="E61" s="27">
        <v>10</v>
      </c>
      <c r="F61" s="27">
        <v>6</v>
      </c>
      <c r="G61" s="27">
        <v>10</v>
      </c>
      <c r="H61" s="27">
        <v>10</v>
      </c>
      <c r="I61" s="24">
        <f t="shared" si="0"/>
        <v>26</v>
      </c>
      <c r="J61" s="25">
        <f t="shared" si="1"/>
        <v>45</v>
      </c>
    </row>
    <row r="62" spans="1:10" ht="24.75" customHeight="1">
      <c r="A62" s="24">
        <v>41</v>
      </c>
      <c r="B62" s="17" t="s">
        <v>70</v>
      </c>
      <c r="C62" s="17" t="s">
        <v>21</v>
      </c>
      <c r="D62" s="27">
        <v>8</v>
      </c>
      <c r="E62" s="27">
        <v>9</v>
      </c>
      <c r="F62" s="27">
        <v>10</v>
      </c>
      <c r="G62" s="27">
        <v>10</v>
      </c>
      <c r="H62" s="27">
        <v>8</v>
      </c>
      <c r="I62" s="24">
        <f t="shared" si="0"/>
        <v>28</v>
      </c>
      <c r="J62" s="25">
        <f t="shared" si="1"/>
        <v>45</v>
      </c>
    </row>
    <row r="63" spans="1:10" ht="24.75" customHeight="1">
      <c r="A63" s="24">
        <v>42</v>
      </c>
      <c r="B63" s="17" t="s">
        <v>61</v>
      </c>
      <c r="C63" s="17" t="s">
        <v>32</v>
      </c>
      <c r="D63" s="27">
        <v>10</v>
      </c>
      <c r="E63" s="27">
        <v>4</v>
      </c>
      <c r="F63" s="27">
        <v>10</v>
      </c>
      <c r="G63" s="27">
        <v>10</v>
      </c>
      <c r="H63" s="27">
        <v>10</v>
      </c>
      <c r="I63" s="24">
        <f t="shared" si="0"/>
        <v>30</v>
      </c>
      <c r="J63" s="25">
        <f t="shared" si="1"/>
        <v>44</v>
      </c>
    </row>
    <row r="64" spans="1:10" ht="24.75" customHeight="1">
      <c r="A64" s="24">
        <v>43</v>
      </c>
      <c r="B64" s="17" t="s">
        <v>71</v>
      </c>
      <c r="C64" s="17" t="s">
        <v>21</v>
      </c>
      <c r="D64" s="27">
        <v>10</v>
      </c>
      <c r="E64" s="27">
        <v>10</v>
      </c>
      <c r="F64" s="27">
        <v>10</v>
      </c>
      <c r="G64" s="27">
        <v>10</v>
      </c>
      <c r="H64" s="27">
        <v>8</v>
      </c>
      <c r="I64" s="24">
        <f t="shared" si="0"/>
        <v>28</v>
      </c>
      <c r="J64" s="25">
        <f t="shared" si="1"/>
        <v>48</v>
      </c>
    </row>
    <row r="65" spans="1:10" ht="24.75" customHeight="1">
      <c r="A65" s="24">
        <v>44</v>
      </c>
      <c r="B65" s="17" t="s">
        <v>72</v>
      </c>
      <c r="C65" s="17" t="s">
        <v>21</v>
      </c>
      <c r="D65" s="27">
        <v>8</v>
      </c>
      <c r="E65" s="27">
        <v>9</v>
      </c>
      <c r="F65" s="27">
        <v>7</v>
      </c>
      <c r="G65" s="27">
        <v>6</v>
      </c>
      <c r="H65" s="27">
        <v>6</v>
      </c>
      <c r="I65" s="24">
        <f t="shared" si="0"/>
        <v>19</v>
      </c>
      <c r="J65" s="25">
        <f t="shared" si="1"/>
        <v>36</v>
      </c>
    </row>
    <row r="66" spans="1:10" ht="24.75" customHeight="1">
      <c r="A66" s="24">
        <v>45</v>
      </c>
      <c r="B66" s="17" t="s">
        <v>63</v>
      </c>
      <c r="C66" s="17" t="s">
        <v>32</v>
      </c>
      <c r="D66" s="27">
        <v>10</v>
      </c>
      <c r="E66" s="27">
        <v>5</v>
      </c>
      <c r="F66" s="27">
        <v>9</v>
      </c>
      <c r="G66" s="27">
        <v>8</v>
      </c>
      <c r="H66" s="27">
        <v>10</v>
      </c>
      <c r="I66" s="24">
        <f t="shared" si="0"/>
        <v>27</v>
      </c>
      <c r="J66" s="25">
        <f t="shared" si="1"/>
        <v>42</v>
      </c>
    </row>
    <row r="67" spans="1:10" ht="24.75" customHeight="1">
      <c r="A67" s="24">
        <v>46</v>
      </c>
      <c r="B67" s="17" t="s">
        <v>94</v>
      </c>
      <c r="C67" s="17" t="s">
        <v>33</v>
      </c>
      <c r="D67" s="27">
        <v>7</v>
      </c>
      <c r="E67" s="27">
        <v>5</v>
      </c>
      <c r="F67" s="27">
        <v>4</v>
      </c>
      <c r="G67" s="27">
        <v>6</v>
      </c>
      <c r="H67" s="27">
        <v>8</v>
      </c>
      <c r="I67" s="24">
        <f t="shared" si="0"/>
        <v>18</v>
      </c>
      <c r="J67" s="25">
        <f t="shared" si="1"/>
        <v>30</v>
      </c>
    </row>
    <row r="68" spans="1:10" ht="24.75" customHeight="1">
      <c r="A68" s="24">
        <v>47</v>
      </c>
      <c r="B68" s="17" t="s">
        <v>73</v>
      </c>
      <c r="C68" s="17" t="s">
        <v>98</v>
      </c>
      <c r="D68" s="27">
        <v>8</v>
      </c>
      <c r="E68" s="27">
        <v>10</v>
      </c>
      <c r="F68" s="27">
        <v>10</v>
      </c>
      <c r="G68" s="27">
        <v>10</v>
      </c>
      <c r="H68" s="27">
        <v>10</v>
      </c>
      <c r="I68" s="24">
        <f t="shared" si="0"/>
        <v>30</v>
      </c>
      <c r="J68" s="25">
        <f t="shared" si="1"/>
        <v>48</v>
      </c>
    </row>
    <row r="69" spans="1:10" ht="24.75" customHeight="1">
      <c r="A69" s="24">
        <v>48</v>
      </c>
      <c r="B69" s="17" t="s">
        <v>52</v>
      </c>
      <c r="C69" s="17" t="s">
        <v>20</v>
      </c>
      <c r="D69" s="27">
        <v>10</v>
      </c>
      <c r="E69" s="27">
        <v>10</v>
      </c>
      <c r="F69" s="27">
        <v>10</v>
      </c>
      <c r="G69" s="27">
        <v>10</v>
      </c>
      <c r="H69" s="27">
        <v>10</v>
      </c>
      <c r="I69" s="24">
        <f t="shared" si="0"/>
        <v>30</v>
      </c>
      <c r="J69" s="25">
        <f t="shared" si="1"/>
        <v>50</v>
      </c>
    </row>
    <row r="70" spans="1:10" ht="24.75" customHeight="1">
      <c r="A70" s="24">
        <v>49</v>
      </c>
      <c r="B70" s="17" t="s">
        <v>49</v>
      </c>
      <c r="C70" s="17" t="s">
        <v>20</v>
      </c>
      <c r="D70" s="27">
        <v>10</v>
      </c>
      <c r="E70" s="27">
        <v>10</v>
      </c>
      <c r="F70" s="27">
        <v>10</v>
      </c>
      <c r="G70" s="27">
        <v>10</v>
      </c>
      <c r="H70" s="27">
        <v>10</v>
      </c>
      <c r="I70" s="24">
        <f t="shared" si="0"/>
        <v>30</v>
      </c>
      <c r="J70" s="25">
        <f t="shared" si="1"/>
        <v>50</v>
      </c>
    </row>
    <row r="71" spans="1:10" ht="24.75" customHeight="1">
      <c r="A71" s="24">
        <v>50</v>
      </c>
      <c r="B71" s="17" t="s">
        <v>88</v>
      </c>
      <c r="C71" s="17" t="s">
        <v>33</v>
      </c>
      <c r="D71" s="27">
        <v>8</v>
      </c>
      <c r="E71" s="27">
        <v>9</v>
      </c>
      <c r="F71" s="27">
        <v>6</v>
      </c>
      <c r="G71" s="27">
        <v>6</v>
      </c>
      <c r="H71" s="27">
        <v>6</v>
      </c>
      <c r="I71" s="24">
        <f t="shared" si="0"/>
        <v>18</v>
      </c>
      <c r="J71" s="25">
        <f t="shared" si="1"/>
        <v>35</v>
      </c>
    </row>
    <row r="72" spans="1:10" ht="24.75" customHeight="1" thickBot="1">
      <c r="A72" s="27">
        <v>51</v>
      </c>
      <c r="B72" s="17" t="s">
        <v>89</v>
      </c>
      <c r="C72" s="17" t="s">
        <v>33</v>
      </c>
      <c r="D72" s="27">
        <v>8</v>
      </c>
      <c r="E72" s="27">
        <v>10</v>
      </c>
      <c r="F72" s="27">
        <v>10</v>
      </c>
      <c r="G72" s="27">
        <v>10</v>
      </c>
      <c r="H72" s="27">
        <v>10</v>
      </c>
      <c r="I72" s="27">
        <f t="shared" si="0"/>
        <v>30</v>
      </c>
      <c r="J72" s="28">
        <f t="shared" si="1"/>
        <v>48</v>
      </c>
    </row>
    <row r="73" spans="1:10" ht="15" customHeight="1" thickBot="1" thickTop="1">
      <c r="A73" s="11">
        <v>1</v>
      </c>
      <c r="B73" s="11">
        <v>2</v>
      </c>
      <c r="C73" s="11">
        <v>3</v>
      </c>
      <c r="D73" s="11">
        <v>4</v>
      </c>
      <c r="E73" s="11">
        <v>5</v>
      </c>
      <c r="F73" s="11">
        <v>6</v>
      </c>
      <c r="G73" s="11">
        <v>7</v>
      </c>
      <c r="H73" s="11">
        <v>8</v>
      </c>
      <c r="I73" s="11">
        <v>9</v>
      </c>
      <c r="J73" s="11">
        <v>10</v>
      </c>
    </row>
    <row r="74" spans="1:10" ht="24.75" customHeight="1" thickTop="1">
      <c r="A74" s="27">
        <v>52</v>
      </c>
      <c r="B74" s="17" t="s">
        <v>74</v>
      </c>
      <c r="C74" s="17" t="s">
        <v>21</v>
      </c>
      <c r="D74" s="27">
        <v>10</v>
      </c>
      <c r="E74" s="27">
        <v>10</v>
      </c>
      <c r="F74" s="27">
        <v>10</v>
      </c>
      <c r="G74" s="27">
        <v>10</v>
      </c>
      <c r="H74" s="27">
        <v>9</v>
      </c>
      <c r="I74" s="27">
        <f t="shared" si="0"/>
        <v>29</v>
      </c>
      <c r="J74" s="28">
        <f t="shared" si="1"/>
        <v>49</v>
      </c>
    </row>
    <row r="75" spans="1:10" ht="24.75" customHeight="1">
      <c r="A75" s="27">
        <v>53</v>
      </c>
      <c r="B75" s="17" t="s">
        <v>56</v>
      </c>
      <c r="C75" s="17" t="s">
        <v>24</v>
      </c>
      <c r="D75" s="27">
        <v>10</v>
      </c>
      <c r="E75" s="27">
        <v>10</v>
      </c>
      <c r="F75" s="27">
        <v>10</v>
      </c>
      <c r="G75" s="27">
        <v>9</v>
      </c>
      <c r="H75" s="27">
        <v>10</v>
      </c>
      <c r="I75" s="27">
        <f>SUM(F75:H75)</f>
        <v>29</v>
      </c>
      <c r="J75" s="28">
        <f>D75+I75+E75</f>
        <v>49</v>
      </c>
    </row>
    <row r="76" spans="1:10" ht="24.75" customHeight="1">
      <c r="A76" s="27">
        <v>54</v>
      </c>
      <c r="B76" s="17" t="s">
        <v>75</v>
      </c>
      <c r="C76" s="17" t="s">
        <v>21</v>
      </c>
      <c r="D76" s="45" t="s">
        <v>125</v>
      </c>
      <c r="E76" s="46"/>
      <c r="F76" s="46"/>
      <c r="G76" s="46"/>
      <c r="H76" s="46"/>
      <c r="I76" s="46"/>
      <c r="J76" s="47"/>
    </row>
    <row r="77" spans="1:10" ht="24.75" customHeight="1">
      <c r="A77" s="27">
        <v>55</v>
      </c>
      <c r="B77" s="17" t="s">
        <v>50</v>
      </c>
      <c r="C77" s="17" t="s">
        <v>20</v>
      </c>
      <c r="D77" s="27">
        <v>10</v>
      </c>
      <c r="E77" s="27">
        <v>10</v>
      </c>
      <c r="F77" s="27">
        <v>10</v>
      </c>
      <c r="G77" s="27">
        <v>10</v>
      </c>
      <c r="H77" s="27">
        <v>10</v>
      </c>
      <c r="I77" s="27">
        <f t="shared" si="0"/>
        <v>30</v>
      </c>
      <c r="J77" s="28">
        <f t="shared" si="1"/>
        <v>50</v>
      </c>
    </row>
    <row r="78" spans="1:10" ht="24.75" customHeight="1">
      <c r="A78" s="27">
        <v>56</v>
      </c>
      <c r="B78" s="17" t="s">
        <v>123</v>
      </c>
      <c r="C78" s="17" t="s">
        <v>20</v>
      </c>
      <c r="D78" s="27">
        <v>5</v>
      </c>
      <c r="E78" s="27">
        <v>2</v>
      </c>
      <c r="F78" s="27">
        <v>6</v>
      </c>
      <c r="G78" s="27">
        <v>6</v>
      </c>
      <c r="H78" s="27">
        <v>6</v>
      </c>
      <c r="I78" s="27">
        <f>SUM(F78:H78)</f>
        <v>18</v>
      </c>
      <c r="J78" s="28">
        <f>D78+I78+E78</f>
        <v>25</v>
      </c>
    </row>
    <row r="79" spans="1:10" ht="24.75" customHeight="1">
      <c r="A79" s="27">
        <v>57</v>
      </c>
      <c r="B79" s="17" t="s">
        <v>90</v>
      </c>
      <c r="C79" s="17" t="s">
        <v>33</v>
      </c>
      <c r="D79" s="27">
        <v>7</v>
      </c>
      <c r="E79" s="27">
        <v>5</v>
      </c>
      <c r="F79" s="27">
        <v>6</v>
      </c>
      <c r="G79" s="27">
        <v>6</v>
      </c>
      <c r="H79" s="27">
        <v>6</v>
      </c>
      <c r="I79" s="27">
        <f t="shared" si="0"/>
        <v>18</v>
      </c>
      <c r="J79" s="28">
        <f t="shared" si="1"/>
        <v>30</v>
      </c>
    </row>
    <row r="80" spans="1:10" ht="24.75" customHeight="1">
      <c r="A80" s="24">
        <v>58</v>
      </c>
      <c r="B80" s="17" t="s">
        <v>95</v>
      </c>
      <c r="C80" s="17" t="s">
        <v>33</v>
      </c>
      <c r="D80" s="45" t="s">
        <v>125</v>
      </c>
      <c r="E80" s="46"/>
      <c r="F80" s="46"/>
      <c r="G80" s="46"/>
      <c r="H80" s="46"/>
      <c r="I80" s="46"/>
      <c r="J80" s="47"/>
    </row>
    <row r="81" spans="1:10" ht="24.75" customHeight="1">
      <c r="A81" s="24">
        <v>59</v>
      </c>
      <c r="B81" s="17" t="s">
        <v>111</v>
      </c>
      <c r="C81" s="17" t="s">
        <v>20</v>
      </c>
      <c r="D81" s="27">
        <v>8</v>
      </c>
      <c r="E81" s="27">
        <v>10</v>
      </c>
      <c r="F81" s="27">
        <v>10</v>
      </c>
      <c r="G81" s="27">
        <v>10</v>
      </c>
      <c r="H81" s="27">
        <v>10</v>
      </c>
      <c r="I81" s="24">
        <f t="shared" si="0"/>
        <v>30</v>
      </c>
      <c r="J81" s="25">
        <f t="shared" si="1"/>
        <v>48</v>
      </c>
    </row>
    <row r="82" spans="1:10" ht="24.75" customHeight="1">
      <c r="A82" s="24">
        <v>60</v>
      </c>
      <c r="B82" s="17" t="s">
        <v>54</v>
      </c>
      <c r="C82" s="17" t="s">
        <v>17</v>
      </c>
      <c r="D82" s="27">
        <v>10</v>
      </c>
      <c r="E82" s="27">
        <v>10</v>
      </c>
      <c r="F82" s="27">
        <v>10</v>
      </c>
      <c r="G82" s="27">
        <v>10</v>
      </c>
      <c r="H82" s="27">
        <v>10</v>
      </c>
      <c r="I82" s="24">
        <f t="shared" si="0"/>
        <v>30</v>
      </c>
      <c r="J82" s="25">
        <f t="shared" si="1"/>
        <v>50</v>
      </c>
    </row>
    <row r="83" spans="1:10" ht="24.75" customHeight="1">
      <c r="A83" s="24">
        <v>61</v>
      </c>
      <c r="B83" s="17" t="s">
        <v>64</v>
      </c>
      <c r="C83" s="17" t="s">
        <v>32</v>
      </c>
      <c r="D83" s="27">
        <v>7</v>
      </c>
      <c r="E83" s="27">
        <v>7</v>
      </c>
      <c r="F83" s="27">
        <v>4</v>
      </c>
      <c r="G83" s="27">
        <v>4</v>
      </c>
      <c r="H83" s="27">
        <v>2</v>
      </c>
      <c r="I83" s="24">
        <f t="shared" si="0"/>
        <v>10</v>
      </c>
      <c r="J83" s="25">
        <f t="shared" si="1"/>
        <v>24</v>
      </c>
    </row>
    <row r="84" ht="15">
      <c r="A84" s="4"/>
    </row>
    <row r="85" ht="15">
      <c r="A85" s="4"/>
    </row>
    <row r="86" spans="1:7" s="31" customFormat="1" ht="24.75" customHeight="1">
      <c r="A86" s="13" t="s">
        <v>14</v>
      </c>
      <c r="B86" s="5"/>
      <c r="C86" s="5" t="s">
        <v>15</v>
      </c>
      <c r="D86" s="5" t="s">
        <v>22</v>
      </c>
      <c r="E86" s="5"/>
      <c r="F86" s="5"/>
      <c r="G86" s="5"/>
    </row>
    <row r="87" spans="1:7" s="14" customFormat="1" ht="24.75" customHeight="1">
      <c r="A87" s="13" t="s">
        <v>16</v>
      </c>
      <c r="B87" s="5"/>
      <c r="C87" s="5" t="s">
        <v>17</v>
      </c>
      <c r="D87" s="5" t="s">
        <v>22</v>
      </c>
      <c r="E87" s="5"/>
      <c r="F87" s="5"/>
      <c r="G87" s="5"/>
    </row>
    <row r="88" spans="1:7" s="14" customFormat="1" ht="24.75" customHeight="1">
      <c r="A88" s="32"/>
      <c r="C88" s="5" t="s">
        <v>18</v>
      </c>
      <c r="D88" s="5" t="s">
        <v>22</v>
      </c>
      <c r="E88" s="5"/>
      <c r="F88" s="5"/>
      <c r="G88" s="5"/>
    </row>
    <row r="89" spans="1:7" s="14" customFormat="1" ht="24.75" customHeight="1">
      <c r="A89" s="32"/>
      <c r="C89" s="5" t="s">
        <v>19</v>
      </c>
      <c r="D89" s="5" t="s">
        <v>22</v>
      </c>
      <c r="E89" s="5"/>
      <c r="F89" s="5"/>
      <c r="G89" s="5"/>
    </row>
    <row r="90" spans="1:7" s="14" customFormat="1" ht="24.75" customHeight="1">
      <c r="A90" s="32"/>
      <c r="C90" s="5" t="s">
        <v>20</v>
      </c>
      <c r="D90" s="5" t="s">
        <v>22</v>
      </c>
      <c r="E90" s="5"/>
      <c r="F90" s="5"/>
      <c r="G90" s="5"/>
    </row>
    <row r="91" spans="1:7" s="14" customFormat="1" ht="24.75" customHeight="1">
      <c r="A91" s="32"/>
      <c r="C91" s="5" t="s">
        <v>21</v>
      </c>
      <c r="D91" s="5" t="s">
        <v>22</v>
      </c>
      <c r="E91" s="5"/>
      <c r="F91" s="5"/>
      <c r="G91" s="5"/>
    </row>
    <row r="92" spans="1:4" s="14" customFormat="1" ht="24.75" customHeight="1">
      <c r="A92" s="5" t="s">
        <v>117</v>
      </c>
      <c r="B92" s="5"/>
      <c r="C92" s="33" t="s">
        <v>33</v>
      </c>
      <c r="D92" s="5" t="s">
        <v>22</v>
      </c>
    </row>
    <row r="93" ht="15">
      <c r="A93" s="4"/>
    </row>
    <row r="94" ht="15">
      <c r="A94" s="4"/>
    </row>
    <row r="95" ht="15">
      <c r="A95" s="4"/>
    </row>
    <row r="96" ht="15">
      <c r="A96" s="4"/>
    </row>
    <row r="97" ht="15">
      <c r="A97" s="4"/>
    </row>
    <row r="98" ht="15">
      <c r="A98" s="4"/>
    </row>
    <row r="99" ht="15">
      <c r="A99" s="4"/>
    </row>
  </sheetData>
  <sheetProtection/>
  <autoFilter ref="A19:J19">
    <sortState ref="A20:J99">
      <sortCondition sortBy="value" ref="B20:B99"/>
    </sortState>
  </autoFilter>
  <mergeCells count="16">
    <mergeCell ref="D80:J80"/>
    <mergeCell ref="D21:J21"/>
    <mergeCell ref="D23:J23"/>
    <mergeCell ref="D29:J29"/>
    <mergeCell ref="D36:J36"/>
    <mergeCell ref="D76:J76"/>
    <mergeCell ref="F17:I17"/>
    <mergeCell ref="A9:J9"/>
    <mergeCell ref="A10:J10"/>
    <mergeCell ref="A11:J11"/>
    <mergeCell ref="A12:J12"/>
    <mergeCell ref="A16:A18"/>
    <mergeCell ref="B16:B18"/>
    <mergeCell ref="C16:C18"/>
    <mergeCell ref="D16:I16"/>
    <mergeCell ref="J16:J18"/>
  </mergeCells>
  <printOptions/>
  <pageMargins left="0.3937007874015748" right="0.35433070866141736" top="0.7480314960629921" bottom="0.34" header="0.31496062992125984" footer="0.26"/>
  <pageSetup horizontalDpi="600" verticalDpi="600" orientation="landscape" paperSize="9" scale="92" r:id="rId2"/>
  <rowBreaks count="3" manualBreakCount="3">
    <brk id="26" max="255" man="1"/>
    <brk id="49" max="255" man="1"/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2"/>
  <sheetViews>
    <sheetView tabSelected="1" view="pageBreakPreview" zoomScale="85" zoomScaleSheetLayoutView="85" zoomScalePageLayoutView="0" workbookViewId="0" topLeftCell="A13">
      <selection activeCell="I75" sqref="I75:L75"/>
    </sheetView>
  </sheetViews>
  <sheetFormatPr defaultColWidth="9.140625" defaultRowHeight="15"/>
  <cols>
    <col min="1" max="1" width="5.57421875" style="0" customWidth="1"/>
    <col min="2" max="2" width="31.57421875" style="0" customWidth="1"/>
    <col min="3" max="3" width="26.00390625" style="0" customWidth="1"/>
    <col min="4" max="7" width="10.7109375" style="0" customWidth="1"/>
    <col min="8" max="8" width="11.28125" style="0" customWidth="1"/>
    <col min="9" max="9" width="14.140625" style="0" customWidth="1"/>
    <col min="10" max="10" width="13.421875" style="0" customWidth="1"/>
    <col min="11" max="12" width="10.7109375" style="0" customWidth="1"/>
    <col min="13" max="13" width="13.140625" style="0" customWidth="1"/>
    <col min="14" max="17" width="14.28125" style="0" customWidth="1"/>
  </cols>
  <sheetData>
    <row r="1" ht="18.75">
      <c r="A1" s="1" t="s">
        <v>0</v>
      </c>
    </row>
    <row r="2" spans="1:13" ht="18.75">
      <c r="A2" s="1" t="s">
        <v>1</v>
      </c>
      <c r="M2" s="7" t="s">
        <v>0</v>
      </c>
    </row>
    <row r="3" spans="1:13" ht="18.75">
      <c r="A3" s="1"/>
      <c r="M3" s="7" t="s">
        <v>1</v>
      </c>
    </row>
    <row r="4" spans="1:13" ht="18.75">
      <c r="A4" s="1" t="s">
        <v>2</v>
      </c>
      <c r="M4" s="7"/>
    </row>
    <row r="5" spans="1:13" ht="18.75">
      <c r="A5" s="1"/>
      <c r="M5" s="7" t="s">
        <v>2</v>
      </c>
    </row>
    <row r="6" spans="1:13" ht="18.75">
      <c r="A6" s="1" t="s">
        <v>3</v>
      </c>
      <c r="M6" s="7"/>
    </row>
    <row r="7" spans="1:13" ht="18.75">
      <c r="A7" s="2"/>
      <c r="K7" s="5"/>
      <c r="M7" s="7" t="s">
        <v>3</v>
      </c>
    </row>
    <row r="8" ht="18.75">
      <c r="A8" s="2"/>
    </row>
    <row r="9" spans="1:15" ht="18.75">
      <c r="A9" s="43" t="s">
        <v>121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8"/>
      <c r="O9" s="8"/>
    </row>
    <row r="10" spans="1:15" ht="18.75">
      <c r="A10" s="43" t="s">
        <v>120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8"/>
      <c r="O10" s="8"/>
    </row>
    <row r="11" spans="1:15" ht="18.75">
      <c r="A11" s="43" t="s">
        <v>44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8"/>
      <c r="O11" s="8"/>
    </row>
    <row r="12" spans="1:15" ht="18.75">
      <c r="A12" s="43" t="s">
        <v>119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6"/>
      <c r="O12" s="6"/>
    </row>
    <row r="13" spans="1:13" ht="18.75">
      <c r="A13" s="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5.75" customHeight="1">
      <c r="A14" s="8" t="s">
        <v>41</v>
      </c>
      <c r="B14" s="8"/>
      <c r="C14" s="14"/>
      <c r="D14" s="14"/>
      <c r="E14" s="14"/>
      <c r="F14" s="14"/>
      <c r="G14" s="14"/>
      <c r="H14" s="14"/>
      <c r="I14" s="14"/>
      <c r="J14" s="14"/>
      <c r="L14" s="14"/>
      <c r="M14" s="34" t="s">
        <v>42</v>
      </c>
    </row>
    <row r="15" ht="19.5" thickBot="1">
      <c r="A15" s="3"/>
    </row>
    <row r="16" spans="1:13" ht="19.5" thickBot="1">
      <c r="A16" s="48" t="s">
        <v>5</v>
      </c>
      <c r="B16" s="48" t="s">
        <v>6</v>
      </c>
      <c r="C16" s="48" t="s">
        <v>7</v>
      </c>
      <c r="D16" s="48" t="s">
        <v>8</v>
      </c>
      <c r="E16" s="48"/>
      <c r="F16" s="48"/>
      <c r="G16" s="48"/>
      <c r="H16" s="48"/>
      <c r="I16" s="48"/>
      <c r="J16" s="48"/>
      <c r="K16" s="48"/>
      <c r="L16" s="48"/>
      <c r="M16" s="48"/>
    </row>
    <row r="17" spans="1:13" ht="19.5" thickBot="1">
      <c r="A17" s="48"/>
      <c r="B17" s="48"/>
      <c r="C17" s="48"/>
      <c r="D17" s="48" t="s">
        <v>40</v>
      </c>
      <c r="E17" s="48"/>
      <c r="F17" s="48"/>
      <c r="G17" s="48"/>
      <c r="H17" s="48"/>
      <c r="I17" s="48" t="s">
        <v>39</v>
      </c>
      <c r="J17" s="48"/>
      <c r="K17" s="48"/>
      <c r="L17" s="48"/>
      <c r="M17" s="48"/>
    </row>
    <row r="18" spans="1:13" ht="63.75" customHeight="1" thickBot="1">
      <c r="A18" s="48"/>
      <c r="B18" s="48"/>
      <c r="C18" s="48"/>
      <c r="D18" s="50" t="s">
        <v>105</v>
      </c>
      <c r="E18" s="51"/>
      <c r="F18" s="50" t="s">
        <v>106</v>
      </c>
      <c r="G18" s="51"/>
      <c r="H18" s="49" t="s">
        <v>23</v>
      </c>
      <c r="I18" s="50" t="s">
        <v>108</v>
      </c>
      <c r="J18" s="51"/>
      <c r="K18" s="50" t="s">
        <v>107</v>
      </c>
      <c r="L18" s="51"/>
      <c r="M18" s="49" t="s">
        <v>23</v>
      </c>
    </row>
    <row r="19" spans="1:13" s="30" customFormat="1" ht="21" customHeight="1" thickBot="1">
      <c r="A19" s="49"/>
      <c r="B19" s="49"/>
      <c r="C19" s="49"/>
      <c r="D19" s="29" t="s">
        <v>35</v>
      </c>
      <c r="E19" s="29" t="s">
        <v>36</v>
      </c>
      <c r="F19" s="29" t="s">
        <v>37</v>
      </c>
      <c r="G19" s="29" t="s">
        <v>36</v>
      </c>
      <c r="H19" s="52"/>
      <c r="I19" s="29" t="s">
        <v>38</v>
      </c>
      <c r="J19" s="29" t="s">
        <v>36</v>
      </c>
      <c r="K19" s="29" t="s">
        <v>37</v>
      </c>
      <c r="L19" s="29" t="s">
        <v>36</v>
      </c>
      <c r="M19" s="53"/>
    </row>
    <row r="20" spans="1:13" s="16" customFormat="1" ht="14.25" thickBot="1" thickTop="1">
      <c r="A20" s="12">
        <v>1</v>
      </c>
      <c r="B20" s="12">
        <v>2</v>
      </c>
      <c r="C20" s="12">
        <v>3</v>
      </c>
      <c r="D20" s="10">
        <v>4</v>
      </c>
      <c r="E20" s="10">
        <v>5</v>
      </c>
      <c r="F20" s="10">
        <v>6</v>
      </c>
      <c r="G20" s="10">
        <v>7</v>
      </c>
      <c r="H20" s="10">
        <v>8</v>
      </c>
      <c r="I20" s="10">
        <v>9</v>
      </c>
      <c r="J20" s="10">
        <v>10</v>
      </c>
      <c r="K20" s="10">
        <v>11</v>
      </c>
      <c r="L20" s="10">
        <v>12</v>
      </c>
      <c r="M20" s="21">
        <v>13</v>
      </c>
    </row>
    <row r="21" spans="1:13" s="15" customFormat="1" ht="24.75" customHeight="1" thickTop="1">
      <c r="A21" s="24">
        <v>1</v>
      </c>
      <c r="B21" s="22" t="s">
        <v>78</v>
      </c>
      <c r="C21" s="22" t="s">
        <v>33</v>
      </c>
      <c r="D21" s="24">
        <v>133</v>
      </c>
      <c r="E21" s="24">
        <v>5.5</v>
      </c>
      <c r="F21" s="24">
        <v>13</v>
      </c>
      <c r="G21" s="24">
        <v>10</v>
      </c>
      <c r="H21" s="25">
        <f>E21+G21</f>
        <v>15.5</v>
      </c>
      <c r="I21" s="24">
        <v>3</v>
      </c>
      <c r="J21" s="24">
        <v>3.5</v>
      </c>
      <c r="K21" s="24">
        <v>12</v>
      </c>
      <c r="L21" s="24">
        <v>10</v>
      </c>
      <c r="M21" s="25">
        <f>J21+L21</f>
        <v>13.5</v>
      </c>
    </row>
    <row r="22" spans="1:13" s="15" customFormat="1" ht="24.75" customHeight="1">
      <c r="A22" s="27">
        <v>2</v>
      </c>
      <c r="B22" s="17" t="s">
        <v>46</v>
      </c>
      <c r="C22" s="17" t="s">
        <v>30</v>
      </c>
      <c r="D22" s="45" t="s">
        <v>125</v>
      </c>
      <c r="E22" s="46"/>
      <c r="F22" s="46"/>
      <c r="G22" s="46"/>
      <c r="H22" s="46"/>
      <c r="I22" s="46"/>
      <c r="J22" s="46"/>
      <c r="K22" s="46"/>
      <c r="L22" s="46"/>
      <c r="M22" s="47"/>
    </row>
    <row r="23" spans="1:13" s="15" customFormat="1" ht="24.75" customHeight="1">
      <c r="A23" s="27">
        <v>3</v>
      </c>
      <c r="B23" s="17" t="s">
        <v>79</v>
      </c>
      <c r="C23" s="17" t="s">
        <v>33</v>
      </c>
      <c r="D23" s="27">
        <v>122</v>
      </c>
      <c r="E23" s="27">
        <v>4</v>
      </c>
      <c r="F23" s="27">
        <v>6</v>
      </c>
      <c r="G23" s="27">
        <v>8</v>
      </c>
      <c r="H23" s="25">
        <f aca="true" t="shared" si="0" ref="H23:H82">E23+G23</f>
        <v>12</v>
      </c>
      <c r="I23" s="27">
        <v>10</v>
      </c>
      <c r="J23" s="27">
        <v>5</v>
      </c>
      <c r="K23" s="27">
        <v>11</v>
      </c>
      <c r="L23" s="27">
        <v>8.5</v>
      </c>
      <c r="M23" s="25">
        <f aca="true" t="shared" si="1" ref="M23:M82">J23+L23</f>
        <v>13.5</v>
      </c>
    </row>
    <row r="24" spans="1:13" s="15" customFormat="1" ht="24.75" customHeight="1">
      <c r="A24" s="27">
        <v>4</v>
      </c>
      <c r="B24" s="17" t="s">
        <v>58</v>
      </c>
      <c r="C24" s="17" t="s">
        <v>31</v>
      </c>
      <c r="D24" s="45" t="s">
        <v>125</v>
      </c>
      <c r="E24" s="46"/>
      <c r="F24" s="46"/>
      <c r="G24" s="46"/>
      <c r="H24" s="46"/>
      <c r="I24" s="46"/>
      <c r="J24" s="46"/>
      <c r="K24" s="46"/>
      <c r="L24" s="46"/>
      <c r="M24" s="47"/>
    </row>
    <row r="25" spans="1:13" s="15" customFormat="1" ht="24.75" customHeight="1">
      <c r="A25" s="27">
        <v>5</v>
      </c>
      <c r="B25" s="17" t="s">
        <v>101</v>
      </c>
      <c r="C25" s="17" t="s">
        <v>32</v>
      </c>
      <c r="D25" s="27">
        <v>118</v>
      </c>
      <c r="E25" s="27">
        <v>4</v>
      </c>
      <c r="F25" s="27">
        <v>9</v>
      </c>
      <c r="G25" s="27">
        <v>9.5</v>
      </c>
      <c r="H25" s="25">
        <f t="shared" si="0"/>
        <v>13.5</v>
      </c>
      <c r="I25" s="27">
        <v>9</v>
      </c>
      <c r="J25" s="27">
        <v>5</v>
      </c>
      <c r="K25" s="27">
        <v>7</v>
      </c>
      <c r="L25" s="27">
        <v>8.5</v>
      </c>
      <c r="M25" s="25">
        <f t="shared" si="1"/>
        <v>13.5</v>
      </c>
    </row>
    <row r="26" spans="1:13" s="15" customFormat="1" ht="24.75" customHeight="1">
      <c r="A26" s="27">
        <v>6</v>
      </c>
      <c r="B26" s="17" t="s">
        <v>80</v>
      </c>
      <c r="C26" s="17" t="s">
        <v>33</v>
      </c>
      <c r="D26" s="27">
        <v>128</v>
      </c>
      <c r="E26" s="27">
        <v>5</v>
      </c>
      <c r="F26" s="27">
        <v>13</v>
      </c>
      <c r="G26" s="27">
        <v>10</v>
      </c>
      <c r="H26" s="25">
        <f t="shared" si="0"/>
        <v>15</v>
      </c>
      <c r="I26" s="27">
        <v>4</v>
      </c>
      <c r="J26" s="27">
        <v>3.5</v>
      </c>
      <c r="K26" s="27">
        <v>10</v>
      </c>
      <c r="L26" s="27">
        <v>10</v>
      </c>
      <c r="M26" s="25">
        <f t="shared" si="1"/>
        <v>13.5</v>
      </c>
    </row>
    <row r="27" spans="1:13" s="15" customFormat="1" ht="24.75" customHeight="1">
      <c r="A27" s="27">
        <v>7</v>
      </c>
      <c r="B27" s="17" t="s">
        <v>57</v>
      </c>
      <c r="C27" s="17" t="s">
        <v>24</v>
      </c>
      <c r="D27" s="36">
        <v>129</v>
      </c>
      <c r="E27" s="36">
        <v>5</v>
      </c>
      <c r="F27" s="36">
        <v>10</v>
      </c>
      <c r="G27" s="36">
        <v>10</v>
      </c>
      <c r="H27" s="37">
        <f t="shared" si="0"/>
        <v>15</v>
      </c>
      <c r="I27" s="36">
        <v>20</v>
      </c>
      <c r="J27" s="36">
        <v>7.5</v>
      </c>
      <c r="K27" s="27">
        <v>14</v>
      </c>
      <c r="L27" s="27">
        <v>10</v>
      </c>
      <c r="M27" s="25">
        <f t="shared" si="1"/>
        <v>17.5</v>
      </c>
    </row>
    <row r="28" spans="1:13" s="15" customFormat="1" ht="24.75" customHeight="1">
      <c r="A28" s="27">
        <v>8</v>
      </c>
      <c r="B28" s="17" t="s">
        <v>60</v>
      </c>
      <c r="C28" s="17" t="s">
        <v>32</v>
      </c>
      <c r="D28" s="27">
        <v>110</v>
      </c>
      <c r="E28" s="27">
        <v>3.5</v>
      </c>
      <c r="F28" s="27">
        <v>8</v>
      </c>
      <c r="G28" s="27">
        <v>9</v>
      </c>
      <c r="H28" s="25">
        <f t="shared" si="0"/>
        <v>12.5</v>
      </c>
      <c r="I28" s="27">
        <v>16</v>
      </c>
      <c r="J28" s="27">
        <v>6.5</v>
      </c>
      <c r="K28" s="27">
        <v>10</v>
      </c>
      <c r="L28" s="27">
        <v>10</v>
      </c>
      <c r="M28" s="25">
        <f t="shared" si="1"/>
        <v>16.5</v>
      </c>
    </row>
    <row r="29" spans="1:13" s="15" customFormat="1" ht="24.75" customHeight="1">
      <c r="A29" s="27">
        <v>9</v>
      </c>
      <c r="B29" s="17" t="s">
        <v>62</v>
      </c>
      <c r="C29" s="17" t="s">
        <v>32</v>
      </c>
      <c r="D29" s="45" t="s">
        <v>125</v>
      </c>
      <c r="E29" s="46"/>
      <c r="F29" s="46"/>
      <c r="G29" s="46"/>
      <c r="H29" s="46"/>
      <c r="I29" s="46"/>
      <c r="J29" s="46"/>
      <c r="K29" s="46"/>
      <c r="L29" s="46"/>
      <c r="M29" s="47"/>
    </row>
    <row r="30" spans="1:13" s="15" customFormat="1" ht="24.75" customHeight="1" thickBot="1">
      <c r="A30" s="27">
        <v>10</v>
      </c>
      <c r="B30" s="17" t="s">
        <v>76</v>
      </c>
      <c r="C30" s="17" t="s">
        <v>21</v>
      </c>
      <c r="D30" s="27">
        <v>130</v>
      </c>
      <c r="E30" s="27">
        <v>5</v>
      </c>
      <c r="F30" s="27">
        <v>10</v>
      </c>
      <c r="G30" s="27">
        <v>10</v>
      </c>
      <c r="H30" s="25">
        <f t="shared" si="0"/>
        <v>15</v>
      </c>
      <c r="I30" s="27">
        <v>11</v>
      </c>
      <c r="J30" s="27">
        <v>5.5</v>
      </c>
      <c r="K30" s="27">
        <v>10</v>
      </c>
      <c r="L30" s="27">
        <v>8</v>
      </c>
      <c r="M30" s="25">
        <f t="shared" si="1"/>
        <v>13.5</v>
      </c>
    </row>
    <row r="31" spans="1:13" s="16" customFormat="1" ht="14.25" thickBot="1" thickTop="1">
      <c r="A31" s="12">
        <v>1</v>
      </c>
      <c r="B31" s="12">
        <v>2</v>
      </c>
      <c r="C31" s="12">
        <v>3</v>
      </c>
      <c r="D31" s="10">
        <v>4</v>
      </c>
      <c r="E31" s="10">
        <v>5</v>
      </c>
      <c r="F31" s="10">
        <v>6</v>
      </c>
      <c r="G31" s="10">
        <v>7</v>
      </c>
      <c r="H31" s="10">
        <v>8</v>
      </c>
      <c r="I31" s="10">
        <v>9</v>
      </c>
      <c r="J31" s="10">
        <v>10</v>
      </c>
      <c r="K31" s="10">
        <v>11</v>
      </c>
      <c r="L31" s="10">
        <v>12</v>
      </c>
      <c r="M31" s="21">
        <v>13</v>
      </c>
    </row>
    <row r="32" spans="1:13" s="15" customFormat="1" ht="24.75" customHeight="1" thickTop="1">
      <c r="A32" s="27">
        <v>11</v>
      </c>
      <c r="B32" s="23" t="s">
        <v>122</v>
      </c>
      <c r="C32" s="17" t="s">
        <v>33</v>
      </c>
      <c r="D32" s="27">
        <v>128</v>
      </c>
      <c r="E32" s="27">
        <v>5</v>
      </c>
      <c r="F32" s="27">
        <v>5</v>
      </c>
      <c r="G32" s="27">
        <v>7.5</v>
      </c>
      <c r="H32" s="25">
        <f t="shared" si="0"/>
        <v>12.5</v>
      </c>
      <c r="I32" s="27">
        <v>15</v>
      </c>
      <c r="J32" s="27">
        <v>6.5</v>
      </c>
      <c r="K32" s="27">
        <v>7</v>
      </c>
      <c r="L32" s="27">
        <v>6.5</v>
      </c>
      <c r="M32" s="25">
        <f t="shared" si="1"/>
        <v>13</v>
      </c>
    </row>
    <row r="33" spans="1:13" s="15" customFormat="1" ht="24.75" customHeight="1">
      <c r="A33" s="27">
        <v>12</v>
      </c>
      <c r="B33" s="17" t="s">
        <v>48</v>
      </c>
      <c r="C33" s="17" t="s">
        <v>20</v>
      </c>
      <c r="D33" s="27">
        <v>110</v>
      </c>
      <c r="E33" s="27">
        <v>3.5</v>
      </c>
      <c r="F33" s="27">
        <v>16</v>
      </c>
      <c r="G33" s="27">
        <v>10</v>
      </c>
      <c r="H33" s="25">
        <f t="shared" si="0"/>
        <v>13.5</v>
      </c>
      <c r="I33" s="27">
        <v>7</v>
      </c>
      <c r="J33" s="27">
        <v>4.5</v>
      </c>
      <c r="K33" s="27">
        <v>15</v>
      </c>
      <c r="L33" s="27">
        <v>6.5</v>
      </c>
      <c r="M33" s="25">
        <f t="shared" si="1"/>
        <v>11</v>
      </c>
    </row>
    <row r="34" spans="1:13" s="15" customFormat="1" ht="24.75" customHeight="1">
      <c r="A34" s="27">
        <v>13</v>
      </c>
      <c r="B34" s="17" t="s">
        <v>65</v>
      </c>
      <c r="C34" s="17" t="s">
        <v>21</v>
      </c>
      <c r="D34" s="27">
        <v>135</v>
      </c>
      <c r="E34" s="27">
        <v>5.5</v>
      </c>
      <c r="F34" s="27">
        <v>16</v>
      </c>
      <c r="G34" s="27">
        <v>10</v>
      </c>
      <c r="H34" s="25">
        <f t="shared" si="0"/>
        <v>15.5</v>
      </c>
      <c r="I34" s="27">
        <v>4</v>
      </c>
      <c r="J34" s="27">
        <v>3.5</v>
      </c>
      <c r="K34" s="27">
        <v>15</v>
      </c>
      <c r="L34" s="27">
        <v>10</v>
      </c>
      <c r="M34" s="25">
        <f t="shared" si="1"/>
        <v>13.5</v>
      </c>
    </row>
    <row r="35" spans="1:13" s="15" customFormat="1" ht="24.75" customHeight="1">
      <c r="A35" s="27">
        <v>14</v>
      </c>
      <c r="B35" s="17" t="s">
        <v>91</v>
      </c>
      <c r="C35" s="17" t="s">
        <v>33</v>
      </c>
      <c r="D35" s="27">
        <v>126</v>
      </c>
      <c r="E35" s="27">
        <v>4.5</v>
      </c>
      <c r="F35" s="27">
        <v>12</v>
      </c>
      <c r="G35" s="27">
        <v>10</v>
      </c>
      <c r="H35" s="25">
        <f t="shared" si="0"/>
        <v>14.5</v>
      </c>
      <c r="I35" s="27">
        <v>5</v>
      </c>
      <c r="J35" s="27">
        <v>4</v>
      </c>
      <c r="K35" s="27">
        <v>14</v>
      </c>
      <c r="L35" s="27">
        <v>10</v>
      </c>
      <c r="M35" s="25">
        <f t="shared" si="1"/>
        <v>14</v>
      </c>
    </row>
    <row r="36" spans="1:13" s="15" customFormat="1" ht="24.75" customHeight="1">
      <c r="A36" s="27">
        <v>15</v>
      </c>
      <c r="B36" s="17" t="s">
        <v>81</v>
      </c>
      <c r="C36" s="17" t="s">
        <v>33</v>
      </c>
      <c r="D36" s="27">
        <v>140</v>
      </c>
      <c r="E36" s="27">
        <v>6</v>
      </c>
      <c r="F36" s="27">
        <v>20</v>
      </c>
      <c r="G36" s="27">
        <v>10</v>
      </c>
      <c r="H36" s="25">
        <f t="shared" si="0"/>
        <v>16</v>
      </c>
      <c r="I36" s="27">
        <v>13</v>
      </c>
      <c r="J36" s="27">
        <v>6</v>
      </c>
      <c r="K36" s="27">
        <v>15</v>
      </c>
      <c r="L36" s="27">
        <v>10</v>
      </c>
      <c r="M36" s="25">
        <f t="shared" si="1"/>
        <v>16</v>
      </c>
    </row>
    <row r="37" spans="1:13" s="15" customFormat="1" ht="24.75" customHeight="1">
      <c r="A37" s="27">
        <v>16</v>
      </c>
      <c r="B37" s="18" t="s">
        <v>97</v>
      </c>
      <c r="C37" s="18" t="s">
        <v>33</v>
      </c>
      <c r="D37" s="45" t="s">
        <v>125</v>
      </c>
      <c r="E37" s="46"/>
      <c r="F37" s="46"/>
      <c r="G37" s="46"/>
      <c r="H37" s="46"/>
      <c r="I37" s="46"/>
      <c r="J37" s="46"/>
      <c r="K37" s="46"/>
      <c r="L37" s="46"/>
      <c r="M37" s="47"/>
    </row>
    <row r="38" spans="1:13" s="15" customFormat="1" ht="24.75" customHeight="1">
      <c r="A38" s="27">
        <v>17</v>
      </c>
      <c r="B38" s="17" t="s">
        <v>51</v>
      </c>
      <c r="C38" s="17" t="s">
        <v>20</v>
      </c>
      <c r="D38" s="27">
        <v>120</v>
      </c>
      <c r="E38" s="27">
        <v>4</v>
      </c>
      <c r="F38" s="27">
        <v>2</v>
      </c>
      <c r="G38" s="27">
        <v>4.5</v>
      </c>
      <c r="H38" s="25">
        <f t="shared" si="0"/>
        <v>8.5</v>
      </c>
      <c r="I38" s="27">
        <v>0</v>
      </c>
      <c r="J38" s="27">
        <v>0</v>
      </c>
      <c r="K38" s="27">
        <v>5</v>
      </c>
      <c r="L38" s="27">
        <v>7.5</v>
      </c>
      <c r="M38" s="25">
        <f t="shared" si="1"/>
        <v>7.5</v>
      </c>
    </row>
    <row r="39" spans="1:13" s="15" customFormat="1" ht="24.75" customHeight="1">
      <c r="A39" s="27">
        <v>18</v>
      </c>
      <c r="B39" s="22" t="s">
        <v>96</v>
      </c>
      <c r="C39" s="22" t="s">
        <v>33</v>
      </c>
      <c r="D39" s="27">
        <v>120</v>
      </c>
      <c r="E39" s="27">
        <v>4</v>
      </c>
      <c r="F39" s="27">
        <v>7</v>
      </c>
      <c r="G39" s="27">
        <v>8.5</v>
      </c>
      <c r="H39" s="25">
        <f t="shared" si="0"/>
        <v>12.5</v>
      </c>
      <c r="I39" s="27">
        <v>9</v>
      </c>
      <c r="J39" s="27">
        <v>5</v>
      </c>
      <c r="K39" s="27">
        <v>12</v>
      </c>
      <c r="L39" s="27">
        <v>9</v>
      </c>
      <c r="M39" s="25">
        <f t="shared" si="1"/>
        <v>14</v>
      </c>
    </row>
    <row r="40" spans="1:13" s="15" customFormat="1" ht="24.75" customHeight="1">
      <c r="A40" s="27">
        <v>19</v>
      </c>
      <c r="B40" s="17" t="s">
        <v>77</v>
      </c>
      <c r="C40" s="17" t="s">
        <v>98</v>
      </c>
      <c r="D40" s="27">
        <v>125</v>
      </c>
      <c r="E40" s="27">
        <v>4.5</v>
      </c>
      <c r="F40" s="27">
        <v>11</v>
      </c>
      <c r="G40" s="27">
        <v>10</v>
      </c>
      <c r="H40" s="25">
        <f t="shared" si="0"/>
        <v>14.5</v>
      </c>
      <c r="I40" s="27">
        <v>4</v>
      </c>
      <c r="J40" s="27">
        <v>3.5</v>
      </c>
      <c r="K40" s="27">
        <v>8</v>
      </c>
      <c r="L40" s="27">
        <v>7</v>
      </c>
      <c r="M40" s="25">
        <f t="shared" si="1"/>
        <v>10.5</v>
      </c>
    </row>
    <row r="41" spans="1:13" s="15" customFormat="1" ht="24.75" customHeight="1">
      <c r="A41" s="27">
        <v>20</v>
      </c>
      <c r="B41" s="17" t="s">
        <v>100</v>
      </c>
      <c r="C41" s="23" t="s">
        <v>32</v>
      </c>
      <c r="D41" s="27">
        <v>121</v>
      </c>
      <c r="E41" s="27">
        <v>4</v>
      </c>
      <c r="F41" s="27">
        <v>10</v>
      </c>
      <c r="G41" s="27">
        <v>10</v>
      </c>
      <c r="H41" s="25">
        <f t="shared" si="0"/>
        <v>14</v>
      </c>
      <c r="I41" s="27">
        <v>3</v>
      </c>
      <c r="J41" s="27">
        <v>3.5</v>
      </c>
      <c r="K41" s="27">
        <v>10</v>
      </c>
      <c r="L41" s="27">
        <v>10</v>
      </c>
      <c r="M41" s="25">
        <f t="shared" si="1"/>
        <v>13.5</v>
      </c>
    </row>
    <row r="42" spans="1:13" s="15" customFormat="1" ht="24.75" customHeight="1">
      <c r="A42" s="27">
        <v>21</v>
      </c>
      <c r="B42" s="17" t="s">
        <v>55</v>
      </c>
      <c r="C42" s="17" t="s">
        <v>17</v>
      </c>
      <c r="D42" s="27">
        <v>118</v>
      </c>
      <c r="E42" s="27">
        <v>4</v>
      </c>
      <c r="F42" s="27">
        <v>18</v>
      </c>
      <c r="G42" s="27">
        <v>10</v>
      </c>
      <c r="H42" s="25">
        <f t="shared" si="0"/>
        <v>14</v>
      </c>
      <c r="I42" s="27">
        <v>16</v>
      </c>
      <c r="J42" s="27">
        <v>6.5</v>
      </c>
      <c r="K42" s="27">
        <v>17</v>
      </c>
      <c r="L42" s="27">
        <v>7</v>
      </c>
      <c r="M42" s="25">
        <f t="shared" si="1"/>
        <v>13.5</v>
      </c>
    </row>
    <row r="43" spans="1:13" s="15" customFormat="1" ht="24.75" customHeight="1">
      <c r="A43" s="27">
        <v>22</v>
      </c>
      <c r="B43" s="17" t="s">
        <v>82</v>
      </c>
      <c r="C43" s="17" t="s">
        <v>33</v>
      </c>
      <c r="D43" s="27">
        <v>120</v>
      </c>
      <c r="E43" s="27">
        <v>4</v>
      </c>
      <c r="F43" s="27">
        <v>7</v>
      </c>
      <c r="G43" s="27">
        <v>8.5</v>
      </c>
      <c r="H43" s="25">
        <f t="shared" si="0"/>
        <v>12.5</v>
      </c>
      <c r="I43" s="27">
        <v>9</v>
      </c>
      <c r="J43" s="27">
        <v>5</v>
      </c>
      <c r="K43" s="27">
        <v>12</v>
      </c>
      <c r="L43" s="27">
        <v>9</v>
      </c>
      <c r="M43" s="25">
        <f t="shared" si="1"/>
        <v>14</v>
      </c>
    </row>
    <row r="44" spans="1:13" s="15" customFormat="1" ht="24.75" customHeight="1">
      <c r="A44" s="27">
        <v>23</v>
      </c>
      <c r="B44" s="17" t="s">
        <v>92</v>
      </c>
      <c r="C44" s="17" t="s">
        <v>33</v>
      </c>
      <c r="D44" s="27">
        <v>103</v>
      </c>
      <c r="E44" s="27">
        <v>0</v>
      </c>
      <c r="F44" s="27">
        <v>1</v>
      </c>
      <c r="G44" s="27">
        <v>3.5</v>
      </c>
      <c r="H44" s="25">
        <f t="shared" si="0"/>
        <v>3.5</v>
      </c>
      <c r="I44" s="27">
        <v>2</v>
      </c>
      <c r="J44" s="27">
        <v>0</v>
      </c>
      <c r="K44" s="27">
        <v>4</v>
      </c>
      <c r="L44" s="27">
        <v>5</v>
      </c>
      <c r="M44" s="25">
        <f t="shared" si="1"/>
        <v>5</v>
      </c>
    </row>
    <row r="45" spans="1:13" s="15" customFormat="1" ht="24.75" customHeight="1">
      <c r="A45" s="27">
        <v>24</v>
      </c>
      <c r="B45" s="17" t="s">
        <v>47</v>
      </c>
      <c r="C45" s="17" t="s">
        <v>30</v>
      </c>
      <c r="D45" s="27">
        <v>95</v>
      </c>
      <c r="E45" s="27">
        <v>0</v>
      </c>
      <c r="F45" s="27">
        <v>7</v>
      </c>
      <c r="G45" s="27">
        <v>8.5</v>
      </c>
      <c r="H45" s="25">
        <f t="shared" si="0"/>
        <v>8.5</v>
      </c>
      <c r="I45" s="27">
        <v>7</v>
      </c>
      <c r="J45" s="27">
        <v>4.5</v>
      </c>
      <c r="K45" s="27">
        <v>8</v>
      </c>
      <c r="L45" s="27">
        <v>4.5</v>
      </c>
      <c r="M45" s="25">
        <f t="shared" si="1"/>
        <v>9</v>
      </c>
    </row>
    <row r="46" spans="1:13" s="15" customFormat="1" ht="24.75" customHeight="1">
      <c r="A46" s="27">
        <v>25</v>
      </c>
      <c r="B46" s="17" t="s">
        <v>99</v>
      </c>
      <c r="C46" s="17" t="s">
        <v>33</v>
      </c>
      <c r="D46" s="27">
        <v>120</v>
      </c>
      <c r="E46" s="27">
        <v>4</v>
      </c>
      <c r="F46" s="27">
        <v>6</v>
      </c>
      <c r="G46" s="27">
        <v>8</v>
      </c>
      <c r="H46" s="25">
        <f t="shared" si="0"/>
        <v>12</v>
      </c>
      <c r="I46" s="27">
        <v>0</v>
      </c>
      <c r="J46" s="27">
        <v>0</v>
      </c>
      <c r="K46" s="27">
        <v>6</v>
      </c>
      <c r="L46" s="27">
        <v>8</v>
      </c>
      <c r="M46" s="25">
        <f t="shared" si="1"/>
        <v>8</v>
      </c>
    </row>
    <row r="47" spans="1:13" s="15" customFormat="1" ht="24.75" customHeight="1">
      <c r="A47" s="27">
        <v>26</v>
      </c>
      <c r="B47" s="17" t="s">
        <v>83</v>
      </c>
      <c r="C47" s="17" t="s">
        <v>33</v>
      </c>
      <c r="D47" s="27">
        <v>118</v>
      </c>
      <c r="E47" s="27">
        <v>4</v>
      </c>
      <c r="F47" s="27">
        <v>4</v>
      </c>
      <c r="G47" s="27">
        <v>6.5</v>
      </c>
      <c r="H47" s="25">
        <f t="shared" si="0"/>
        <v>10.5</v>
      </c>
      <c r="I47" s="27">
        <v>6</v>
      </c>
      <c r="J47" s="27">
        <v>4</v>
      </c>
      <c r="K47" s="27">
        <v>5</v>
      </c>
      <c r="L47" s="27">
        <v>5.5</v>
      </c>
      <c r="M47" s="25">
        <f t="shared" si="1"/>
        <v>9.5</v>
      </c>
    </row>
    <row r="48" spans="1:13" s="15" customFormat="1" ht="24.75" customHeight="1">
      <c r="A48" s="27">
        <v>27</v>
      </c>
      <c r="B48" s="17" t="s">
        <v>84</v>
      </c>
      <c r="C48" s="17" t="s">
        <v>33</v>
      </c>
      <c r="D48" s="27">
        <v>117</v>
      </c>
      <c r="E48" s="27">
        <v>3.5</v>
      </c>
      <c r="F48" s="27">
        <v>5</v>
      </c>
      <c r="G48" s="27">
        <v>7.5</v>
      </c>
      <c r="H48" s="28">
        <f t="shared" si="0"/>
        <v>11</v>
      </c>
      <c r="I48" s="27">
        <v>10</v>
      </c>
      <c r="J48" s="27">
        <v>5</v>
      </c>
      <c r="K48" s="27">
        <v>10</v>
      </c>
      <c r="L48" s="27">
        <v>8</v>
      </c>
      <c r="M48" s="28">
        <f t="shared" si="1"/>
        <v>13</v>
      </c>
    </row>
    <row r="49" spans="1:13" s="15" customFormat="1" ht="24.75" customHeight="1">
      <c r="A49" s="27">
        <v>28</v>
      </c>
      <c r="B49" s="17" t="s">
        <v>124</v>
      </c>
      <c r="C49" s="17" t="s">
        <v>20</v>
      </c>
      <c r="D49" s="27">
        <v>130</v>
      </c>
      <c r="E49" s="27">
        <v>5</v>
      </c>
      <c r="F49" s="27">
        <v>10</v>
      </c>
      <c r="G49" s="27">
        <v>10</v>
      </c>
      <c r="H49" s="28">
        <f>E49+G49</f>
        <v>15</v>
      </c>
      <c r="I49" s="27">
        <v>25</v>
      </c>
      <c r="J49" s="27">
        <v>9</v>
      </c>
      <c r="K49" s="27">
        <v>12</v>
      </c>
      <c r="L49" s="27">
        <v>9</v>
      </c>
      <c r="M49" s="28">
        <f>J49+L49</f>
        <v>18</v>
      </c>
    </row>
    <row r="50" spans="1:13" s="15" customFormat="1" ht="24.75" customHeight="1">
      <c r="A50" s="27">
        <v>29</v>
      </c>
      <c r="B50" s="17" t="s">
        <v>59</v>
      </c>
      <c r="C50" s="17" t="s">
        <v>31</v>
      </c>
      <c r="D50" s="27">
        <v>107</v>
      </c>
      <c r="E50" s="27">
        <v>0</v>
      </c>
      <c r="F50" s="27">
        <v>17</v>
      </c>
      <c r="G50" s="27">
        <v>10</v>
      </c>
      <c r="H50" s="28">
        <f t="shared" si="0"/>
        <v>10</v>
      </c>
      <c r="I50" s="27">
        <v>23</v>
      </c>
      <c r="J50" s="27">
        <v>8.5</v>
      </c>
      <c r="K50" s="27">
        <v>13</v>
      </c>
      <c r="L50" s="27">
        <v>6</v>
      </c>
      <c r="M50" s="28">
        <f t="shared" si="1"/>
        <v>14.5</v>
      </c>
    </row>
    <row r="51" spans="1:13" s="15" customFormat="1" ht="24.75" customHeight="1">
      <c r="A51" s="27">
        <v>30</v>
      </c>
      <c r="B51" s="17" t="s">
        <v>85</v>
      </c>
      <c r="C51" s="17" t="s">
        <v>33</v>
      </c>
      <c r="D51" s="27">
        <v>115</v>
      </c>
      <c r="E51" s="27">
        <v>3.5</v>
      </c>
      <c r="F51" s="27">
        <v>6</v>
      </c>
      <c r="G51" s="27">
        <v>8</v>
      </c>
      <c r="H51" s="28">
        <f t="shared" si="0"/>
        <v>11.5</v>
      </c>
      <c r="I51" s="27">
        <v>6</v>
      </c>
      <c r="J51" s="27">
        <v>4</v>
      </c>
      <c r="K51" s="27">
        <v>5</v>
      </c>
      <c r="L51" s="27">
        <v>7.5</v>
      </c>
      <c r="M51" s="28">
        <f t="shared" si="1"/>
        <v>11.5</v>
      </c>
    </row>
    <row r="52" spans="1:13" s="15" customFormat="1" ht="24.75" customHeight="1">
      <c r="A52" s="27">
        <v>31</v>
      </c>
      <c r="B52" s="17" t="s">
        <v>66</v>
      </c>
      <c r="C52" s="17" t="s">
        <v>21</v>
      </c>
      <c r="D52" s="27">
        <v>122</v>
      </c>
      <c r="E52" s="27">
        <v>4</v>
      </c>
      <c r="F52" s="27">
        <v>16</v>
      </c>
      <c r="G52" s="27">
        <v>10</v>
      </c>
      <c r="H52" s="28">
        <f t="shared" si="0"/>
        <v>14</v>
      </c>
      <c r="I52" s="27">
        <v>23</v>
      </c>
      <c r="J52" s="27">
        <v>8.5</v>
      </c>
      <c r="K52" s="27">
        <v>15</v>
      </c>
      <c r="L52" s="27">
        <v>10</v>
      </c>
      <c r="M52" s="28">
        <f t="shared" si="1"/>
        <v>18.5</v>
      </c>
    </row>
    <row r="53" spans="1:13" s="15" customFormat="1" ht="24.75" customHeight="1">
      <c r="A53" s="27">
        <v>32</v>
      </c>
      <c r="B53" s="17" t="s">
        <v>86</v>
      </c>
      <c r="C53" s="17" t="s">
        <v>33</v>
      </c>
      <c r="D53" s="27">
        <v>116</v>
      </c>
      <c r="E53" s="27">
        <v>3.5</v>
      </c>
      <c r="F53" s="27">
        <v>3</v>
      </c>
      <c r="G53" s="27">
        <v>6.5</v>
      </c>
      <c r="H53" s="25">
        <f t="shared" si="0"/>
        <v>10</v>
      </c>
      <c r="I53" s="27">
        <v>7</v>
      </c>
      <c r="J53" s="27">
        <v>4.5</v>
      </c>
      <c r="K53" s="27">
        <v>8</v>
      </c>
      <c r="L53" s="27">
        <v>7</v>
      </c>
      <c r="M53" s="25">
        <f t="shared" si="1"/>
        <v>11.5</v>
      </c>
    </row>
    <row r="54" spans="1:13" s="15" customFormat="1" ht="24.75" customHeight="1">
      <c r="A54" s="27">
        <v>33</v>
      </c>
      <c r="B54" s="17" t="s">
        <v>67</v>
      </c>
      <c r="C54" s="17" t="s">
        <v>21</v>
      </c>
      <c r="D54" s="27">
        <v>122</v>
      </c>
      <c r="E54" s="27">
        <v>4</v>
      </c>
      <c r="F54" s="27">
        <v>17</v>
      </c>
      <c r="G54" s="27">
        <v>10</v>
      </c>
      <c r="H54" s="25">
        <f t="shared" si="0"/>
        <v>14</v>
      </c>
      <c r="I54" s="27">
        <v>21</v>
      </c>
      <c r="J54" s="27">
        <v>8</v>
      </c>
      <c r="K54" s="27">
        <v>15</v>
      </c>
      <c r="L54" s="27">
        <v>10</v>
      </c>
      <c r="M54" s="25">
        <f t="shared" si="1"/>
        <v>18</v>
      </c>
    </row>
    <row r="55" spans="1:13" s="15" customFormat="1" ht="24.75" customHeight="1">
      <c r="A55" s="27">
        <v>34</v>
      </c>
      <c r="B55" s="17" t="s">
        <v>68</v>
      </c>
      <c r="C55" s="17" t="s">
        <v>21</v>
      </c>
      <c r="D55" s="27">
        <v>106</v>
      </c>
      <c r="E55" s="27">
        <v>0</v>
      </c>
      <c r="F55" s="27">
        <v>13</v>
      </c>
      <c r="G55" s="27">
        <v>10</v>
      </c>
      <c r="H55" s="25">
        <f t="shared" si="0"/>
        <v>10</v>
      </c>
      <c r="I55" s="27">
        <v>14</v>
      </c>
      <c r="J55" s="27">
        <v>6</v>
      </c>
      <c r="K55" s="27">
        <v>15</v>
      </c>
      <c r="L55" s="27">
        <v>10</v>
      </c>
      <c r="M55" s="25">
        <f t="shared" si="1"/>
        <v>16</v>
      </c>
    </row>
    <row r="56" spans="1:13" s="15" customFormat="1" ht="24.75" customHeight="1">
      <c r="A56" s="27">
        <v>35</v>
      </c>
      <c r="B56" s="17" t="s">
        <v>93</v>
      </c>
      <c r="C56" s="17" t="s">
        <v>33</v>
      </c>
      <c r="D56" s="27">
        <v>131</v>
      </c>
      <c r="E56" s="27">
        <v>5</v>
      </c>
      <c r="F56" s="27">
        <v>13</v>
      </c>
      <c r="G56" s="27">
        <v>10</v>
      </c>
      <c r="H56" s="25">
        <f t="shared" si="0"/>
        <v>15</v>
      </c>
      <c r="I56" s="27">
        <v>4</v>
      </c>
      <c r="J56" s="27">
        <v>3.5</v>
      </c>
      <c r="K56" s="27">
        <v>9</v>
      </c>
      <c r="L56" s="27">
        <v>9.5</v>
      </c>
      <c r="M56" s="25">
        <f t="shared" si="1"/>
        <v>13</v>
      </c>
    </row>
    <row r="57" spans="1:13" s="15" customFormat="1" ht="24.75" customHeight="1" thickBot="1">
      <c r="A57" s="27">
        <v>36</v>
      </c>
      <c r="B57" s="17" t="s">
        <v>69</v>
      </c>
      <c r="C57" s="17" t="s">
        <v>21</v>
      </c>
      <c r="D57" s="27">
        <v>110</v>
      </c>
      <c r="E57" s="27">
        <v>3</v>
      </c>
      <c r="F57" s="27">
        <v>6</v>
      </c>
      <c r="G57" s="27">
        <v>8</v>
      </c>
      <c r="H57" s="25">
        <f t="shared" si="0"/>
        <v>11</v>
      </c>
      <c r="I57" s="27">
        <v>6</v>
      </c>
      <c r="J57" s="27">
        <v>4</v>
      </c>
      <c r="K57" s="27">
        <v>15</v>
      </c>
      <c r="L57" s="27">
        <v>10</v>
      </c>
      <c r="M57" s="25">
        <f t="shared" si="1"/>
        <v>14</v>
      </c>
    </row>
    <row r="58" spans="1:13" s="16" customFormat="1" ht="14.25" thickBot="1" thickTop="1">
      <c r="A58" s="12">
        <v>1</v>
      </c>
      <c r="B58" s="12">
        <v>2</v>
      </c>
      <c r="C58" s="12">
        <v>3</v>
      </c>
      <c r="D58" s="10">
        <v>4</v>
      </c>
      <c r="E58" s="10">
        <v>5</v>
      </c>
      <c r="F58" s="10">
        <v>6</v>
      </c>
      <c r="G58" s="10">
        <v>7</v>
      </c>
      <c r="H58" s="10">
        <v>8</v>
      </c>
      <c r="I58" s="10">
        <v>9</v>
      </c>
      <c r="J58" s="10">
        <v>10</v>
      </c>
      <c r="K58" s="10">
        <v>11</v>
      </c>
      <c r="L58" s="10">
        <v>12</v>
      </c>
      <c r="M58" s="21">
        <v>13</v>
      </c>
    </row>
    <row r="59" spans="1:13" s="15" customFormat="1" ht="24.75" customHeight="1" thickTop="1">
      <c r="A59" s="27">
        <v>37</v>
      </c>
      <c r="B59" s="17" t="s">
        <v>103</v>
      </c>
      <c r="C59" s="17" t="s">
        <v>20</v>
      </c>
      <c r="D59" s="27">
        <v>107</v>
      </c>
      <c r="E59" s="27">
        <v>0</v>
      </c>
      <c r="F59" s="27">
        <v>20</v>
      </c>
      <c r="G59" s="27">
        <v>10</v>
      </c>
      <c r="H59" s="25">
        <f t="shared" si="0"/>
        <v>10</v>
      </c>
      <c r="I59" s="27">
        <v>10</v>
      </c>
      <c r="J59" s="27">
        <v>5</v>
      </c>
      <c r="K59" s="27">
        <v>13</v>
      </c>
      <c r="L59" s="27">
        <v>6</v>
      </c>
      <c r="M59" s="25">
        <f t="shared" si="1"/>
        <v>11</v>
      </c>
    </row>
    <row r="60" spans="1:13" s="15" customFormat="1" ht="24.75" customHeight="1">
      <c r="A60" s="27">
        <v>38</v>
      </c>
      <c r="B60" s="22" t="s">
        <v>53</v>
      </c>
      <c r="C60" s="22" t="s">
        <v>17</v>
      </c>
      <c r="D60" s="27">
        <v>118</v>
      </c>
      <c r="E60" s="27">
        <v>4</v>
      </c>
      <c r="F60" s="27">
        <v>22</v>
      </c>
      <c r="G60" s="27">
        <v>10</v>
      </c>
      <c r="H60" s="25">
        <f t="shared" si="0"/>
        <v>14</v>
      </c>
      <c r="I60" s="27">
        <v>19</v>
      </c>
      <c r="J60" s="27">
        <v>7.5</v>
      </c>
      <c r="K60" s="27">
        <v>13</v>
      </c>
      <c r="L60" s="27">
        <v>6</v>
      </c>
      <c r="M60" s="25">
        <f t="shared" si="1"/>
        <v>13.5</v>
      </c>
    </row>
    <row r="61" spans="1:13" s="15" customFormat="1" ht="24.75" customHeight="1">
      <c r="A61" s="27">
        <v>39</v>
      </c>
      <c r="B61" s="23" t="s">
        <v>102</v>
      </c>
      <c r="C61" s="17" t="s">
        <v>33</v>
      </c>
      <c r="D61" s="27">
        <v>125</v>
      </c>
      <c r="E61" s="27">
        <v>4.5</v>
      </c>
      <c r="F61" s="27">
        <v>4</v>
      </c>
      <c r="G61" s="27">
        <v>6.5</v>
      </c>
      <c r="H61" s="25">
        <f t="shared" si="0"/>
        <v>11</v>
      </c>
      <c r="I61" s="27">
        <v>0</v>
      </c>
      <c r="J61" s="27">
        <v>0</v>
      </c>
      <c r="K61" s="27">
        <v>7</v>
      </c>
      <c r="L61" s="27">
        <v>8.5</v>
      </c>
      <c r="M61" s="25">
        <f t="shared" si="1"/>
        <v>8.5</v>
      </c>
    </row>
    <row r="62" spans="1:13" s="15" customFormat="1" ht="24.75" customHeight="1">
      <c r="A62" s="27">
        <v>40</v>
      </c>
      <c r="B62" s="17" t="s">
        <v>87</v>
      </c>
      <c r="C62" s="17" t="s">
        <v>33</v>
      </c>
      <c r="D62" s="27">
        <v>123</v>
      </c>
      <c r="E62" s="27">
        <v>4.5</v>
      </c>
      <c r="F62" s="27">
        <v>8</v>
      </c>
      <c r="G62" s="27">
        <v>9</v>
      </c>
      <c r="H62" s="25">
        <f t="shared" si="0"/>
        <v>13.5</v>
      </c>
      <c r="I62" s="27">
        <v>1</v>
      </c>
      <c r="J62" s="27">
        <v>0</v>
      </c>
      <c r="K62" s="27">
        <v>10</v>
      </c>
      <c r="L62" s="27">
        <v>10</v>
      </c>
      <c r="M62" s="25">
        <f t="shared" si="1"/>
        <v>10</v>
      </c>
    </row>
    <row r="63" spans="1:13" s="15" customFormat="1" ht="24.75" customHeight="1">
      <c r="A63" s="27">
        <v>41</v>
      </c>
      <c r="B63" s="17" t="s">
        <v>70</v>
      </c>
      <c r="C63" s="17" t="s">
        <v>21</v>
      </c>
      <c r="D63" s="27">
        <v>115</v>
      </c>
      <c r="E63" s="27">
        <v>3.5</v>
      </c>
      <c r="F63" s="27">
        <v>7</v>
      </c>
      <c r="G63" s="27">
        <v>8.5</v>
      </c>
      <c r="H63" s="25">
        <f t="shared" si="0"/>
        <v>12</v>
      </c>
      <c r="I63" s="27">
        <v>1</v>
      </c>
      <c r="J63" s="27">
        <v>0</v>
      </c>
      <c r="K63" s="27">
        <v>15</v>
      </c>
      <c r="L63" s="27">
        <v>10</v>
      </c>
      <c r="M63" s="25">
        <f t="shared" si="1"/>
        <v>10</v>
      </c>
    </row>
    <row r="64" spans="1:13" s="15" customFormat="1" ht="24.75" customHeight="1">
      <c r="A64" s="27">
        <v>42</v>
      </c>
      <c r="B64" s="17" t="s">
        <v>61</v>
      </c>
      <c r="C64" s="17" t="s">
        <v>32</v>
      </c>
      <c r="D64" s="27">
        <v>121</v>
      </c>
      <c r="E64" s="27">
        <v>4.5</v>
      </c>
      <c r="F64" s="27">
        <v>11</v>
      </c>
      <c r="G64" s="27">
        <v>10</v>
      </c>
      <c r="H64" s="25">
        <f t="shared" si="0"/>
        <v>14.5</v>
      </c>
      <c r="I64" s="27">
        <v>18</v>
      </c>
      <c r="J64" s="27">
        <v>7</v>
      </c>
      <c r="K64" s="27">
        <v>9</v>
      </c>
      <c r="L64" s="27">
        <v>7.5</v>
      </c>
      <c r="M64" s="25">
        <f t="shared" si="1"/>
        <v>14.5</v>
      </c>
    </row>
    <row r="65" spans="1:13" s="15" customFormat="1" ht="24.75" customHeight="1">
      <c r="A65" s="27">
        <v>43</v>
      </c>
      <c r="B65" s="17" t="s">
        <v>71</v>
      </c>
      <c r="C65" s="17" t="s">
        <v>21</v>
      </c>
      <c r="D65" s="27">
        <v>120</v>
      </c>
      <c r="E65" s="27">
        <v>4</v>
      </c>
      <c r="F65" s="27">
        <v>10</v>
      </c>
      <c r="G65" s="27">
        <v>10</v>
      </c>
      <c r="H65" s="25">
        <f t="shared" si="0"/>
        <v>14</v>
      </c>
      <c r="I65" s="27">
        <v>11</v>
      </c>
      <c r="J65" s="27">
        <v>5.5</v>
      </c>
      <c r="K65" s="27">
        <v>15</v>
      </c>
      <c r="L65" s="27">
        <v>10</v>
      </c>
      <c r="M65" s="25">
        <f t="shared" si="1"/>
        <v>15.5</v>
      </c>
    </row>
    <row r="66" spans="1:13" s="15" customFormat="1" ht="24.75" customHeight="1">
      <c r="A66" s="27">
        <v>44</v>
      </c>
      <c r="B66" s="17" t="s">
        <v>72</v>
      </c>
      <c r="C66" s="17" t="s">
        <v>21</v>
      </c>
      <c r="D66" s="27">
        <v>94</v>
      </c>
      <c r="E66" s="27">
        <v>0</v>
      </c>
      <c r="F66" s="27">
        <v>5</v>
      </c>
      <c r="G66" s="27">
        <v>7.5</v>
      </c>
      <c r="H66" s="25">
        <f t="shared" si="0"/>
        <v>7.5</v>
      </c>
      <c r="I66" s="27">
        <v>1</v>
      </c>
      <c r="J66" s="27">
        <v>0</v>
      </c>
      <c r="K66" s="27">
        <v>10</v>
      </c>
      <c r="L66" s="27">
        <v>8</v>
      </c>
      <c r="M66" s="25">
        <f t="shared" si="1"/>
        <v>8</v>
      </c>
    </row>
    <row r="67" spans="1:13" s="15" customFormat="1" ht="24.75" customHeight="1">
      <c r="A67" s="27">
        <v>45</v>
      </c>
      <c r="B67" s="17" t="s">
        <v>63</v>
      </c>
      <c r="C67" s="17" t="s">
        <v>32</v>
      </c>
      <c r="D67" s="27">
        <v>126</v>
      </c>
      <c r="E67" s="27">
        <v>5</v>
      </c>
      <c r="F67" s="27">
        <v>12</v>
      </c>
      <c r="G67" s="27">
        <v>10</v>
      </c>
      <c r="H67" s="25">
        <f t="shared" si="0"/>
        <v>15</v>
      </c>
      <c r="I67" s="27">
        <v>19</v>
      </c>
      <c r="J67" s="27">
        <v>7.5</v>
      </c>
      <c r="K67" s="27">
        <v>18</v>
      </c>
      <c r="L67" s="27">
        <v>10</v>
      </c>
      <c r="M67" s="25">
        <f t="shared" si="1"/>
        <v>17.5</v>
      </c>
    </row>
    <row r="68" spans="1:13" s="15" customFormat="1" ht="24.75" customHeight="1">
      <c r="A68" s="27">
        <v>46</v>
      </c>
      <c r="B68" s="17" t="s">
        <v>94</v>
      </c>
      <c r="C68" s="17" t="s">
        <v>33</v>
      </c>
      <c r="D68" s="27">
        <v>125</v>
      </c>
      <c r="E68" s="27">
        <v>4.5</v>
      </c>
      <c r="F68" s="27">
        <v>5</v>
      </c>
      <c r="G68" s="27">
        <v>7.5</v>
      </c>
      <c r="H68" s="25">
        <f t="shared" si="0"/>
        <v>12</v>
      </c>
      <c r="I68" s="27">
        <v>1</v>
      </c>
      <c r="J68" s="27">
        <v>0</v>
      </c>
      <c r="K68" s="27">
        <v>3</v>
      </c>
      <c r="L68" s="27">
        <v>5.5</v>
      </c>
      <c r="M68" s="25">
        <f t="shared" si="1"/>
        <v>5.5</v>
      </c>
    </row>
    <row r="69" spans="1:13" s="15" customFormat="1" ht="37.5">
      <c r="A69" s="27">
        <v>47</v>
      </c>
      <c r="B69" s="17" t="s">
        <v>73</v>
      </c>
      <c r="C69" s="17" t="s">
        <v>98</v>
      </c>
      <c r="D69" s="27">
        <v>125</v>
      </c>
      <c r="E69" s="27">
        <v>4.5</v>
      </c>
      <c r="F69" s="27">
        <v>11</v>
      </c>
      <c r="G69" s="27">
        <v>10</v>
      </c>
      <c r="H69" s="28">
        <f t="shared" si="0"/>
        <v>14.5</v>
      </c>
      <c r="I69" s="27">
        <v>6</v>
      </c>
      <c r="J69" s="27">
        <v>4</v>
      </c>
      <c r="K69" s="27">
        <v>10</v>
      </c>
      <c r="L69" s="27">
        <v>10</v>
      </c>
      <c r="M69" s="28">
        <f t="shared" si="1"/>
        <v>14</v>
      </c>
    </row>
    <row r="70" spans="1:13" s="15" customFormat="1" ht="24.75" customHeight="1">
      <c r="A70" s="27">
        <v>48</v>
      </c>
      <c r="B70" s="17" t="s">
        <v>52</v>
      </c>
      <c r="C70" s="17" t="s">
        <v>20</v>
      </c>
      <c r="D70" s="27">
        <v>150</v>
      </c>
      <c r="E70" s="27">
        <v>7</v>
      </c>
      <c r="F70" s="27">
        <v>7</v>
      </c>
      <c r="G70" s="27">
        <v>8.5</v>
      </c>
      <c r="H70" s="28">
        <f t="shared" si="0"/>
        <v>15.5</v>
      </c>
      <c r="I70" s="27">
        <v>20</v>
      </c>
      <c r="J70" s="27">
        <v>7.5</v>
      </c>
      <c r="K70" s="27">
        <v>8</v>
      </c>
      <c r="L70" s="27">
        <v>7</v>
      </c>
      <c r="M70" s="28">
        <f t="shared" si="1"/>
        <v>14.5</v>
      </c>
    </row>
    <row r="71" spans="1:13" s="15" customFormat="1" ht="24.75" customHeight="1">
      <c r="A71" s="27">
        <v>49</v>
      </c>
      <c r="B71" s="17" t="s">
        <v>49</v>
      </c>
      <c r="C71" s="17" t="s">
        <v>20</v>
      </c>
      <c r="D71" s="27">
        <v>112</v>
      </c>
      <c r="E71" s="27">
        <v>3.5</v>
      </c>
      <c r="F71" s="27">
        <v>20</v>
      </c>
      <c r="G71" s="27">
        <v>10</v>
      </c>
      <c r="H71" s="28">
        <f t="shared" si="0"/>
        <v>13.5</v>
      </c>
      <c r="I71" s="27">
        <v>10</v>
      </c>
      <c r="J71" s="27">
        <v>5</v>
      </c>
      <c r="K71" s="27">
        <v>14</v>
      </c>
      <c r="L71" s="27">
        <v>6</v>
      </c>
      <c r="M71" s="28">
        <f t="shared" si="1"/>
        <v>11</v>
      </c>
    </row>
    <row r="72" spans="1:13" s="15" customFormat="1" ht="24.75" customHeight="1">
      <c r="A72" s="27">
        <v>50</v>
      </c>
      <c r="B72" s="17" t="s">
        <v>88</v>
      </c>
      <c r="C72" s="17" t="s">
        <v>33</v>
      </c>
      <c r="D72" s="27">
        <v>112</v>
      </c>
      <c r="E72" s="27">
        <v>3.5</v>
      </c>
      <c r="F72" s="27">
        <v>5</v>
      </c>
      <c r="G72" s="27">
        <v>7.5</v>
      </c>
      <c r="H72" s="28">
        <f t="shared" si="0"/>
        <v>11</v>
      </c>
      <c r="I72" s="27">
        <v>0</v>
      </c>
      <c r="J72" s="27">
        <v>0</v>
      </c>
      <c r="K72" s="27">
        <v>10</v>
      </c>
      <c r="L72" s="27">
        <v>10</v>
      </c>
      <c r="M72" s="28">
        <f t="shared" si="1"/>
        <v>10</v>
      </c>
    </row>
    <row r="73" spans="1:13" s="15" customFormat="1" ht="24.75" customHeight="1">
      <c r="A73" s="27">
        <v>51</v>
      </c>
      <c r="B73" s="17" t="s">
        <v>89</v>
      </c>
      <c r="C73" s="17" t="s">
        <v>33</v>
      </c>
      <c r="D73" s="27">
        <v>126</v>
      </c>
      <c r="E73" s="27">
        <v>4.5</v>
      </c>
      <c r="F73" s="27">
        <v>15</v>
      </c>
      <c r="G73" s="27">
        <v>10</v>
      </c>
      <c r="H73" s="28">
        <f t="shared" si="0"/>
        <v>14.5</v>
      </c>
      <c r="I73" s="27">
        <v>9</v>
      </c>
      <c r="J73" s="27">
        <v>5</v>
      </c>
      <c r="K73" s="27">
        <v>15</v>
      </c>
      <c r="L73" s="27">
        <v>10</v>
      </c>
      <c r="M73" s="28">
        <f t="shared" si="1"/>
        <v>15</v>
      </c>
    </row>
    <row r="74" spans="1:13" s="15" customFormat="1" ht="24.75" customHeight="1">
      <c r="A74" s="27">
        <v>52</v>
      </c>
      <c r="B74" s="17" t="s">
        <v>74</v>
      </c>
      <c r="C74" s="17" t="s">
        <v>21</v>
      </c>
      <c r="D74" s="27">
        <v>140</v>
      </c>
      <c r="E74" s="27">
        <v>6</v>
      </c>
      <c r="F74" s="27">
        <v>24</v>
      </c>
      <c r="G74" s="27">
        <v>10</v>
      </c>
      <c r="H74" s="28">
        <f t="shared" si="0"/>
        <v>16</v>
      </c>
      <c r="I74" s="27">
        <v>37</v>
      </c>
      <c r="J74" s="27">
        <v>10</v>
      </c>
      <c r="K74" s="27">
        <v>15</v>
      </c>
      <c r="L74" s="27">
        <v>10</v>
      </c>
      <c r="M74" s="28">
        <f t="shared" si="1"/>
        <v>20</v>
      </c>
    </row>
    <row r="75" spans="1:13" s="15" customFormat="1" ht="24.75" customHeight="1">
      <c r="A75" s="27">
        <v>53</v>
      </c>
      <c r="B75" s="17" t="s">
        <v>56</v>
      </c>
      <c r="C75" s="17" t="s">
        <v>24</v>
      </c>
      <c r="D75" s="27">
        <v>140</v>
      </c>
      <c r="E75" s="27">
        <v>6</v>
      </c>
      <c r="F75" s="27">
        <v>22</v>
      </c>
      <c r="G75" s="27">
        <v>10</v>
      </c>
      <c r="H75" s="28">
        <f t="shared" si="0"/>
        <v>16</v>
      </c>
      <c r="I75" s="27">
        <v>27</v>
      </c>
      <c r="J75" s="27">
        <v>9</v>
      </c>
      <c r="K75" s="27">
        <v>20</v>
      </c>
      <c r="L75" s="27">
        <v>10</v>
      </c>
      <c r="M75" s="28">
        <f t="shared" si="1"/>
        <v>19</v>
      </c>
    </row>
    <row r="76" spans="1:13" s="15" customFormat="1" ht="24.75" customHeight="1">
      <c r="A76" s="27">
        <v>54</v>
      </c>
      <c r="B76" s="17" t="s">
        <v>75</v>
      </c>
      <c r="C76" s="17" t="s">
        <v>21</v>
      </c>
      <c r="D76" s="45" t="s">
        <v>125</v>
      </c>
      <c r="E76" s="46"/>
      <c r="F76" s="46"/>
      <c r="G76" s="46"/>
      <c r="H76" s="46"/>
      <c r="I76" s="46"/>
      <c r="J76" s="46"/>
      <c r="K76" s="46"/>
      <c r="L76" s="46"/>
      <c r="M76" s="47"/>
    </row>
    <row r="77" spans="1:13" s="15" customFormat="1" ht="24.75" customHeight="1">
      <c r="A77" s="27">
        <v>55</v>
      </c>
      <c r="B77" s="17" t="s">
        <v>50</v>
      </c>
      <c r="C77" s="17" t="s">
        <v>20</v>
      </c>
      <c r="D77" s="27">
        <v>127</v>
      </c>
      <c r="E77" s="27">
        <v>4.5</v>
      </c>
      <c r="F77" s="27">
        <v>23</v>
      </c>
      <c r="G77" s="27">
        <v>10</v>
      </c>
      <c r="H77" s="28">
        <f t="shared" si="0"/>
        <v>14.5</v>
      </c>
      <c r="I77" s="27">
        <v>16</v>
      </c>
      <c r="J77" s="27">
        <v>6.5</v>
      </c>
      <c r="K77" s="27">
        <v>21</v>
      </c>
      <c r="L77" s="27">
        <v>8</v>
      </c>
      <c r="M77" s="28">
        <f t="shared" si="1"/>
        <v>14.5</v>
      </c>
    </row>
    <row r="78" spans="1:13" s="15" customFormat="1" ht="24.75" customHeight="1">
      <c r="A78" s="27">
        <v>56</v>
      </c>
      <c r="B78" s="17" t="s">
        <v>123</v>
      </c>
      <c r="C78" s="17" t="s">
        <v>20</v>
      </c>
      <c r="D78" s="27">
        <v>125</v>
      </c>
      <c r="E78" s="27">
        <v>4.5</v>
      </c>
      <c r="F78" s="27">
        <v>9</v>
      </c>
      <c r="G78" s="27">
        <v>9.5</v>
      </c>
      <c r="H78" s="28">
        <f>E78+G78</f>
        <v>14</v>
      </c>
      <c r="I78" s="27">
        <v>20</v>
      </c>
      <c r="J78" s="27">
        <v>7.5</v>
      </c>
      <c r="K78" s="27">
        <v>7</v>
      </c>
      <c r="L78" s="27">
        <v>6.5</v>
      </c>
      <c r="M78" s="28">
        <f>J78+L78</f>
        <v>14</v>
      </c>
    </row>
    <row r="79" spans="1:13" s="15" customFormat="1" ht="24.75" customHeight="1">
      <c r="A79" s="27">
        <v>57</v>
      </c>
      <c r="B79" s="17" t="s">
        <v>90</v>
      </c>
      <c r="C79" s="17" t="s">
        <v>33</v>
      </c>
      <c r="D79" s="27">
        <v>117</v>
      </c>
      <c r="E79" s="27">
        <v>3.5</v>
      </c>
      <c r="F79" s="27">
        <v>0</v>
      </c>
      <c r="G79" s="27">
        <v>0</v>
      </c>
      <c r="H79" s="28">
        <f t="shared" si="0"/>
        <v>3.5</v>
      </c>
      <c r="I79" s="27">
        <v>0</v>
      </c>
      <c r="J79" s="27">
        <v>0</v>
      </c>
      <c r="K79" s="27">
        <v>7</v>
      </c>
      <c r="L79" s="27">
        <v>8.5</v>
      </c>
      <c r="M79" s="28">
        <f t="shared" si="1"/>
        <v>8.5</v>
      </c>
    </row>
    <row r="80" spans="1:13" s="15" customFormat="1" ht="24.75" customHeight="1">
      <c r="A80" s="27">
        <v>58</v>
      </c>
      <c r="B80" s="17" t="s">
        <v>95</v>
      </c>
      <c r="C80" s="17" t="s">
        <v>33</v>
      </c>
      <c r="D80" s="45" t="s">
        <v>125</v>
      </c>
      <c r="E80" s="46"/>
      <c r="F80" s="46"/>
      <c r="G80" s="46"/>
      <c r="H80" s="46"/>
      <c r="I80" s="46"/>
      <c r="J80" s="46"/>
      <c r="K80" s="46"/>
      <c r="L80" s="46"/>
      <c r="M80" s="47"/>
    </row>
    <row r="81" spans="1:13" s="15" customFormat="1" ht="24.75" customHeight="1">
      <c r="A81" s="27">
        <v>59</v>
      </c>
      <c r="B81" s="17" t="s">
        <v>111</v>
      </c>
      <c r="C81" s="17" t="s">
        <v>20</v>
      </c>
      <c r="D81" s="27">
        <v>130</v>
      </c>
      <c r="E81" s="27">
        <v>5</v>
      </c>
      <c r="F81" s="27">
        <v>6</v>
      </c>
      <c r="G81" s="27">
        <v>8</v>
      </c>
      <c r="H81" s="25">
        <f t="shared" si="0"/>
        <v>13</v>
      </c>
      <c r="I81" s="27">
        <v>10</v>
      </c>
      <c r="J81" s="27">
        <v>5</v>
      </c>
      <c r="K81" s="27">
        <v>10</v>
      </c>
      <c r="L81" s="27">
        <v>5</v>
      </c>
      <c r="M81" s="25">
        <f t="shared" si="1"/>
        <v>10</v>
      </c>
    </row>
    <row r="82" spans="1:13" s="15" customFormat="1" ht="24.75" customHeight="1">
      <c r="A82" s="27">
        <v>60</v>
      </c>
      <c r="B82" s="17" t="s">
        <v>54</v>
      </c>
      <c r="C82" s="17" t="s">
        <v>17</v>
      </c>
      <c r="D82" s="27">
        <v>105</v>
      </c>
      <c r="E82" s="27">
        <v>0</v>
      </c>
      <c r="F82" s="27">
        <v>19</v>
      </c>
      <c r="G82" s="27">
        <v>10</v>
      </c>
      <c r="H82" s="25">
        <f t="shared" si="0"/>
        <v>10</v>
      </c>
      <c r="I82" s="27">
        <v>13</v>
      </c>
      <c r="J82" s="27">
        <v>6</v>
      </c>
      <c r="K82" s="27">
        <v>18</v>
      </c>
      <c r="L82" s="27">
        <v>7</v>
      </c>
      <c r="M82" s="25">
        <f t="shared" si="1"/>
        <v>13</v>
      </c>
    </row>
    <row r="83" spans="1:13" s="15" customFormat="1" ht="24.75" customHeight="1">
      <c r="A83" s="27">
        <v>61</v>
      </c>
      <c r="B83" s="17" t="s">
        <v>64</v>
      </c>
      <c r="C83" s="17" t="s">
        <v>32</v>
      </c>
      <c r="D83" s="27">
        <v>100</v>
      </c>
      <c r="E83" s="27">
        <v>0</v>
      </c>
      <c r="F83" s="27">
        <v>15</v>
      </c>
      <c r="G83" s="27">
        <v>10</v>
      </c>
      <c r="H83" s="25">
        <f>E83+G83</f>
        <v>10</v>
      </c>
      <c r="I83" s="27">
        <v>5</v>
      </c>
      <c r="J83" s="27">
        <v>4</v>
      </c>
      <c r="K83" s="27">
        <v>14</v>
      </c>
      <c r="L83" s="27">
        <v>10</v>
      </c>
      <c r="M83" s="25">
        <f>J83+L83</f>
        <v>14</v>
      </c>
    </row>
    <row r="86" spans="1:7" s="31" customFormat="1" ht="24.75" customHeight="1">
      <c r="A86" s="13" t="s">
        <v>14</v>
      </c>
      <c r="B86" s="5"/>
      <c r="C86" s="5" t="s">
        <v>15</v>
      </c>
      <c r="D86" s="5" t="s">
        <v>22</v>
      </c>
      <c r="E86" s="5"/>
      <c r="F86" s="5"/>
      <c r="G86" s="5"/>
    </row>
    <row r="87" spans="1:7" s="14" customFormat="1" ht="24.75" customHeight="1">
      <c r="A87" s="13" t="s">
        <v>16</v>
      </c>
      <c r="B87" s="5"/>
      <c r="C87" s="5" t="s">
        <v>17</v>
      </c>
      <c r="D87" s="5" t="s">
        <v>22</v>
      </c>
      <c r="E87" s="5"/>
      <c r="F87" s="5"/>
      <c r="G87" s="5"/>
    </row>
    <row r="88" spans="1:7" s="14" customFormat="1" ht="24.75" customHeight="1">
      <c r="A88" s="32"/>
      <c r="C88" s="5" t="s">
        <v>18</v>
      </c>
      <c r="D88" s="5" t="s">
        <v>22</v>
      </c>
      <c r="E88" s="5"/>
      <c r="F88" s="5"/>
      <c r="G88" s="5"/>
    </row>
    <row r="89" spans="1:7" s="14" customFormat="1" ht="24.75" customHeight="1">
      <c r="A89" s="32"/>
      <c r="C89" s="5" t="s">
        <v>19</v>
      </c>
      <c r="D89" s="5" t="s">
        <v>22</v>
      </c>
      <c r="E89" s="5"/>
      <c r="F89" s="5"/>
      <c r="G89" s="5"/>
    </row>
    <row r="90" spans="1:7" s="14" customFormat="1" ht="24.75" customHeight="1">
      <c r="A90" s="32"/>
      <c r="C90" s="5" t="s">
        <v>20</v>
      </c>
      <c r="D90" s="5" t="s">
        <v>22</v>
      </c>
      <c r="E90" s="5"/>
      <c r="F90" s="5"/>
      <c r="G90" s="5"/>
    </row>
    <row r="91" spans="1:7" s="14" customFormat="1" ht="24.75" customHeight="1">
      <c r="A91" s="32"/>
      <c r="C91" s="5" t="s">
        <v>21</v>
      </c>
      <c r="D91" s="5" t="s">
        <v>22</v>
      </c>
      <c r="E91" s="5"/>
      <c r="F91" s="5"/>
      <c r="G91" s="5"/>
    </row>
    <row r="92" spans="1:4" s="14" customFormat="1" ht="24.75" customHeight="1">
      <c r="A92" s="5" t="s">
        <v>117</v>
      </c>
      <c r="B92" s="5"/>
      <c r="C92" s="33" t="s">
        <v>33</v>
      </c>
      <c r="D92" s="5" t="s">
        <v>22</v>
      </c>
    </row>
  </sheetData>
  <sheetProtection/>
  <mergeCells count="22">
    <mergeCell ref="I17:M17"/>
    <mergeCell ref="M18:M19"/>
    <mergeCell ref="D80:M80"/>
    <mergeCell ref="D22:M22"/>
    <mergeCell ref="D24:M24"/>
    <mergeCell ref="D29:M29"/>
    <mergeCell ref="D37:M37"/>
    <mergeCell ref="D76:M76"/>
    <mergeCell ref="A9:M9"/>
    <mergeCell ref="A10:M10"/>
    <mergeCell ref="A11:M11"/>
    <mergeCell ref="A12:M12"/>
    <mergeCell ref="A16:A19"/>
    <mergeCell ref="B16:B19"/>
    <mergeCell ref="C16:C19"/>
    <mergeCell ref="D16:M16"/>
    <mergeCell ref="D18:E18"/>
    <mergeCell ref="F18:G18"/>
    <mergeCell ref="I18:J18"/>
    <mergeCell ref="K18:L18"/>
    <mergeCell ref="D17:H17"/>
    <mergeCell ref="H18:H19"/>
  </mergeCells>
  <printOptions/>
  <pageMargins left="0.32" right="0.35433070866141736" top="0.7480314960629921" bottom="0.31496062992125984" header="0.31496062992125984" footer="0.1968503937007874"/>
  <pageSetup horizontalDpi="600" verticalDpi="600" orientation="landscape" paperSize="9" scale="78" r:id="rId2"/>
  <rowBreaks count="2" manualBreakCount="2">
    <brk id="30" max="12" man="1"/>
    <brk id="57" max="12" man="1"/>
  </rowBreaks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2"/>
  <sheetViews>
    <sheetView view="pageBreakPreview" zoomScale="60" zoomScalePageLayoutView="0" workbookViewId="0" topLeftCell="A61">
      <selection activeCell="J60" sqref="J60:J62"/>
    </sheetView>
  </sheetViews>
  <sheetFormatPr defaultColWidth="9.140625" defaultRowHeight="15"/>
  <cols>
    <col min="1" max="1" width="6.7109375" style="0" customWidth="1"/>
    <col min="2" max="2" width="29.57421875" style="0" customWidth="1"/>
    <col min="3" max="3" width="22.421875" style="0" customWidth="1"/>
    <col min="4" max="4" width="14.140625" style="0" customWidth="1"/>
    <col min="5" max="5" width="15.8515625" style="0" customWidth="1"/>
    <col min="6" max="6" width="13.421875" style="0" customWidth="1"/>
    <col min="7" max="7" width="14.57421875" style="0" customWidth="1"/>
    <col min="8" max="10" width="13.57421875" style="0" customWidth="1"/>
    <col min="11" max="11" width="11.8515625" style="0" customWidth="1"/>
  </cols>
  <sheetData>
    <row r="1" spans="1:11" ht="19.5" customHeight="1">
      <c r="A1" s="1" t="s">
        <v>0</v>
      </c>
      <c r="K1" s="7" t="s">
        <v>0</v>
      </c>
    </row>
    <row r="2" spans="1:11" ht="18.75">
      <c r="A2" s="1" t="s">
        <v>1</v>
      </c>
      <c r="K2" s="7" t="s">
        <v>1</v>
      </c>
    </row>
    <row r="3" spans="1:11" ht="19.5" customHeight="1">
      <c r="A3" s="1"/>
      <c r="K3" s="7"/>
    </row>
    <row r="4" spans="1:11" ht="18.75">
      <c r="A4" s="1" t="s">
        <v>2</v>
      </c>
      <c r="K4" s="7" t="s">
        <v>2</v>
      </c>
    </row>
    <row r="5" spans="1:11" ht="19.5" customHeight="1">
      <c r="A5" s="1"/>
      <c r="K5" s="7"/>
    </row>
    <row r="6" spans="1:11" ht="18.75">
      <c r="A6" s="1" t="s">
        <v>3</v>
      </c>
      <c r="K6" s="7" t="s">
        <v>3</v>
      </c>
    </row>
    <row r="7" ht="19.5" customHeight="1">
      <c r="A7" s="2"/>
    </row>
    <row r="8" ht="18.75">
      <c r="A8" s="2"/>
    </row>
    <row r="9" spans="1:13" ht="18.75">
      <c r="A9" s="43" t="s">
        <v>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8"/>
      <c r="M9" s="8"/>
    </row>
    <row r="10" spans="1:13" ht="18.75">
      <c r="A10" s="43" t="s">
        <v>120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8"/>
      <c r="M10" s="8"/>
    </row>
    <row r="11" spans="1:13" ht="18.75">
      <c r="A11" s="43" t="s">
        <v>43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8"/>
      <c r="M11" s="8"/>
    </row>
    <row r="12" spans="1:13" ht="18.75">
      <c r="A12" s="43" t="s">
        <v>118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6"/>
      <c r="M12" s="6"/>
    </row>
    <row r="13" spans="1:11" ht="16.5" customHeight="1">
      <c r="A13" s="3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5.75" customHeight="1">
      <c r="A14" s="8" t="s">
        <v>41</v>
      </c>
      <c r="B14" s="8"/>
      <c r="C14" s="14"/>
      <c r="D14" s="14"/>
      <c r="E14" s="14"/>
      <c r="F14" s="14"/>
      <c r="G14" s="14"/>
      <c r="H14" s="14"/>
      <c r="J14" s="8"/>
      <c r="K14" s="34" t="s">
        <v>42</v>
      </c>
    </row>
    <row r="15" ht="19.5" customHeight="1" thickBot="1">
      <c r="A15" s="3"/>
    </row>
    <row r="16" spans="1:11" ht="19.5" customHeight="1">
      <c r="A16" s="54" t="s">
        <v>5</v>
      </c>
      <c r="B16" s="54" t="s">
        <v>6</v>
      </c>
      <c r="C16" s="54" t="s">
        <v>7</v>
      </c>
      <c r="D16" s="54" t="s">
        <v>28</v>
      </c>
      <c r="E16" s="54" t="s">
        <v>40</v>
      </c>
      <c r="F16" s="54" t="s">
        <v>39</v>
      </c>
      <c r="G16" s="54" t="s">
        <v>45</v>
      </c>
      <c r="H16" s="54" t="s">
        <v>25</v>
      </c>
      <c r="I16" s="54" t="s">
        <v>27</v>
      </c>
      <c r="J16" s="54" t="s">
        <v>113</v>
      </c>
      <c r="K16" s="54" t="s">
        <v>26</v>
      </c>
    </row>
    <row r="17" spans="1:11" ht="15.7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1:11" ht="15.75" customHeight="1" thickBot="1">
      <c r="A18" s="55"/>
      <c r="B18" s="55"/>
      <c r="C18" s="55"/>
      <c r="D18" s="56"/>
      <c r="E18" s="56"/>
      <c r="F18" s="56"/>
      <c r="G18" s="56"/>
      <c r="H18" s="56"/>
      <c r="I18" s="56"/>
      <c r="J18" s="56"/>
      <c r="K18" s="56"/>
    </row>
    <row r="19" spans="1:11" s="16" customFormat="1" ht="17.25" customHeight="1" thickBot="1" thickTop="1">
      <c r="A19" s="12">
        <v>1</v>
      </c>
      <c r="B19" s="12">
        <v>2</v>
      </c>
      <c r="C19" s="12">
        <v>3</v>
      </c>
      <c r="D19" s="12">
        <v>4</v>
      </c>
      <c r="E19" s="12">
        <v>5</v>
      </c>
      <c r="F19" s="12">
        <v>6</v>
      </c>
      <c r="G19" s="12">
        <v>7</v>
      </c>
      <c r="H19" s="12">
        <v>8</v>
      </c>
      <c r="I19" s="12">
        <v>9</v>
      </c>
      <c r="J19" s="12">
        <v>10</v>
      </c>
      <c r="K19" s="12">
        <v>11</v>
      </c>
    </row>
    <row r="20" spans="1:11" ht="24.75" customHeight="1" thickTop="1">
      <c r="A20" s="24">
        <f>гибкость!A74</f>
        <v>52</v>
      </c>
      <c r="B20" s="22" t="str">
        <f>гибкость!B74</f>
        <v>Смирнова Карина</v>
      </c>
      <c r="C20" s="22" t="str">
        <f>гибкость!C74</f>
        <v>Пархачева Т.А.</v>
      </c>
      <c r="D20" s="24">
        <f>гибкость!J74</f>
        <v>49</v>
      </c>
      <c r="E20" s="24">
        <f>'скорость-сила'!H74</f>
        <v>16</v>
      </c>
      <c r="F20" s="24">
        <f>'скорость-сила'!M74</f>
        <v>20</v>
      </c>
      <c r="G20" s="24">
        <v>0.5</v>
      </c>
      <c r="H20" s="25">
        <f aca="true" t="shared" si="0" ref="H20:H30">SUM(D20:G20)</f>
        <v>85.5</v>
      </c>
      <c r="I20" s="26">
        <f aca="true" t="shared" si="1" ref="I20:I30">H20/9</f>
        <v>9.5</v>
      </c>
      <c r="J20" s="26" t="s">
        <v>116</v>
      </c>
      <c r="K20" s="25">
        <v>1</v>
      </c>
    </row>
    <row r="21" spans="1:11" ht="24.75" customHeight="1">
      <c r="A21" s="24">
        <f>гибкость!A75</f>
        <v>53</v>
      </c>
      <c r="B21" s="22" t="str">
        <f>гибкость!B75</f>
        <v>Соболева-Пугачева Майя</v>
      </c>
      <c r="C21" s="22" t="str">
        <f>гибкость!C75</f>
        <v>Кучерова Е.В.</v>
      </c>
      <c r="D21" s="24">
        <f>гибкость!J75</f>
        <v>49</v>
      </c>
      <c r="E21" s="24">
        <f>'скорость-сила'!H75</f>
        <v>16</v>
      </c>
      <c r="F21" s="24">
        <f>'скорость-сила'!M75</f>
        <v>19</v>
      </c>
      <c r="G21" s="24">
        <v>0.5</v>
      </c>
      <c r="H21" s="25">
        <f t="shared" si="0"/>
        <v>84.5</v>
      </c>
      <c r="I21" s="26">
        <f t="shared" si="1"/>
        <v>9.38888888888889</v>
      </c>
      <c r="J21" s="26" t="s">
        <v>116</v>
      </c>
      <c r="K21" s="28">
        <v>2</v>
      </c>
    </row>
    <row r="22" spans="1:11" ht="24.75" customHeight="1">
      <c r="A22" s="24">
        <f>гибкость!A52</f>
        <v>31</v>
      </c>
      <c r="B22" s="22" t="str">
        <f>гибкость!B52</f>
        <v>Кучкова Анастасия</v>
      </c>
      <c r="C22" s="22" t="str">
        <f>гибкость!C52</f>
        <v>Пархачева Т.А.</v>
      </c>
      <c r="D22" s="24">
        <f>гибкость!J52</f>
        <v>50</v>
      </c>
      <c r="E22" s="24">
        <f>'скорость-сила'!H52</f>
        <v>14</v>
      </c>
      <c r="F22" s="24">
        <f>'скорость-сила'!M52</f>
        <v>18.5</v>
      </c>
      <c r="G22" s="24">
        <v>0.5</v>
      </c>
      <c r="H22" s="25">
        <f t="shared" si="0"/>
        <v>83</v>
      </c>
      <c r="I22" s="26">
        <f t="shared" si="1"/>
        <v>9.222222222222221</v>
      </c>
      <c r="J22" s="26" t="s">
        <v>116</v>
      </c>
      <c r="K22" s="40" t="s">
        <v>127</v>
      </c>
    </row>
    <row r="23" spans="1:11" ht="24.75" customHeight="1">
      <c r="A23" s="24">
        <f>гибкость!A26</f>
        <v>7</v>
      </c>
      <c r="B23" s="22" t="str">
        <f>гибкость!B26</f>
        <v>Богданова Дарья</v>
      </c>
      <c r="C23" s="22" t="str">
        <f>гибкость!C26</f>
        <v>Кучерова Е.В.</v>
      </c>
      <c r="D23" s="24">
        <f>гибкость!J26</f>
        <v>50</v>
      </c>
      <c r="E23" s="38">
        <f>'скорость-сила'!H27</f>
        <v>15</v>
      </c>
      <c r="F23" s="38">
        <f>'скорость-сила'!M27</f>
        <v>17.5</v>
      </c>
      <c r="G23" s="38"/>
      <c r="H23" s="37">
        <f t="shared" si="0"/>
        <v>82.5</v>
      </c>
      <c r="I23" s="39">
        <f t="shared" si="1"/>
        <v>9.166666666666666</v>
      </c>
      <c r="J23" s="26" t="s">
        <v>116</v>
      </c>
      <c r="K23" s="40" t="s">
        <v>128</v>
      </c>
    </row>
    <row r="24" spans="1:11" ht="24.75" customHeight="1">
      <c r="A24" s="24">
        <f>гибкость!A54</f>
        <v>33</v>
      </c>
      <c r="B24" s="22" t="str">
        <f>гибкость!B54</f>
        <v>Легкова Полина</v>
      </c>
      <c r="C24" s="22" t="str">
        <f>гибкость!C54</f>
        <v>Пархачева Т.А.</v>
      </c>
      <c r="D24" s="24">
        <f>гибкость!J54</f>
        <v>50</v>
      </c>
      <c r="E24" s="24">
        <f>'скорость-сила'!H54</f>
        <v>14</v>
      </c>
      <c r="F24" s="24">
        <f>'скорость-сила'!M54</f>
        <v>18</v>
      </c>
      <c r="G24" s="24">
        <v>0.5</v>
      </c>
      <c r="H24" s="25">
        <f t="shared" si="0"/>
        <v>82.5</v>
      </c>
      <c r="I24" s="26">
        <f t="shared" si="1"/>
        <v>9.166666666666666</v>
      </c>
      <c r="J24" s="26" t="s">
        <v>116</v>
      </c>
      <c r="K24" s="40" t="s">
        <v>128</v>
      </c>
    </row>
    <row r="25" spans="1:11" ht="24.75" customHeight="1">
      <c r="A25" s="24">
        <f>гибкость!A69</f>
        <v>48</v>
      </c>
      <c r="B25" s="22" t="str">
        <f>гибкость!B69</f>
        <v>Пуркарь Екатерина</v>
      </c>
      <c r="C25" s="22" t="str">
        <f>гибкость!C69</f>
        <v>Зокина А.С.</v>
      </c>
      <c r="D25" s="24">
        <f>гибкость!J69</f>
        <v>50</v>
      </c>
      <c r="E25" s="24">
        <f>'скорость-сила'!H70</f>
        <v>15.5</v>
      </c>
      <c r="F25" s="24">
        <f>'скорость-сила'!M70</f>
        <v>14.5</v>
      </c>
      <c r="G25" s="24"/>
      <c r="H25" s="25">
        <f t="shared" si="0"/>
        <v>80</v>
      </c>
      <c r="I25" s="26">
        <f t="shared" si="1"/>
        <v>8.88888888888889</v>
      </c>
      <c r="J25" s="26" t="s">
        <v>116</v>
      </c>
      <c r="K25" s="28">
        <v>6</v>
      </c>
    </row>
    <row r="26" spans="1:11" ht="24.75" customHeight="1">
      <c r="A26" s="24">
        <f>гибкость!A33</f>
        <v>13</v>
      </c>
      <c r="B26" s="22" t="str">
        <f>гибкость!B33</f>
        <v>Григорьева Анна</v>
      </c>
      <c r="C26" s="22" t="str">
        <f>гибкость!C33</f>
        <v>Пархачева Т.А.</v>
      </c>
      <c r="D26" s="24">
        <f>гибкость!J33</f>
        <v>50</v>
      </c>
      <c r="E26" s="24">
        <f>'скорость-сила'!H34</f>
        <v>15.5</v>
      </c>
      <c r="F26" s="24">
        <f>'скорость-сила'!M34</f>
        <v>13.5</v>
      </c>
      <c r="G26" s="24">
        <v>0.5</v>
      </c>
      <c r="H26" s="25">
        <f t="shared" si="0"/>
        <v>79.5</v>
      </c>
      <c r="I26" s="26">
        <f t="shared" si="1"/>
        <v>8.833333333333334</v>
      </c>
      <c r="J26" s="26" t="s">
        <v>114</v>
      </c>
      <c r="K26" s="40" t="s">
        <v>129</v>
      </c>
    </row>
    <row r="27" spans="1:11" ht="24.75" customHeight="1">
      <c r="A27" s="24">
        <f>гибкость!A48</f>
        <v>28</v>
      </c>
      <c r="B27" s="22" t="s">
        <v>124</v>
      </c>
      <c r="C27" s="22" t="s">
        <v>20</v>
      </c>
      <c r="D27" s="24">
        <f>гибкость!J48</f>
        <v>46</v>
      </c>
      <c r="E27" s="24">
        <f>'скорость-сила'!H49</f>
        <v>15</v>
      </c>
      <c r="F27" s="24">
        <f>'скорость-сила'!M49</f>
        <v>18</v>
      </c>
      <c r="G27" s="24"/>
      <c r="H27" s="25">
        <f t="shared" si="0"/>
        <v>79</v>
      </c>
      <c r="I27" s="26">
        <f t="shared" si="1"/>
        <v>8.777777777777779</v>
      </c>
      <c r="J27" s="26" t="s">
        <v>114</v>
      </c>
      <c r="K27" s="40" t="s">
        <v>130</v>
      </c>
    </row>
    <row r="28" spans="1:11" ht="24.75" customHeight="1">
      <c r="A28" s="24">
        <f>гибкость!A77</f>
        <v>55</v>
      </c>
      <c r="B28" s="22" t="str">
        <f>гибкость!B77</f>
        <v>Сочнева Александра</v>
      </c>
      <c r="C28" s="22" t="str">
        <f>гибкость!C77</f>
        <v>Зокина А.С.</v>
      </c>
      <c r="D28" s="24">
        <f>гибкость!J77</f>
        <v>50</v>
      </c>
      <c r="E28" s="24">
        <f>'скорость-сила'!H77</f>
        <v>14.5</v>
      </c>
      <c r="F28" s="24">
        <f>'скорость-сила'!M77</f>
        <v>14.5</v>
      </c>
      <c r="G28" s="24"/>
      <c r="H28" s="25">
        <f t="shared" si="0"/>
        <v>79</v>
      </c>
      <c r="I28" s="26">
        <f t="shared" si="1"/>
        <v>8.777777777777779</v>
      </c>
      <c r="J28" s="26" t="s">
        <v>114</v>
      </c>
      <c r="K28" s="40" t="s">
        <v>130</v>
      </c>
    </row>
    <row r="29" spans="1:11" ht="24.75" customHeight="1">
      <c r="A29" s="24">
        <f>гибкость!A28</f>
        <v>8</v>
      </c>
      <c r="B29" s="22" t="str">
        <f>гибкость!B28</f>
        <v>Виноградова Диана</v>
      </c>
      <c r="C29" s="22" t="str">
        <f>гибкость!C28</f>
        <v>Макарова А.С.</v>
      </c>
      <c r="D29" s="24">
        <f>гибкость!J28</f>
        <v>49</v>
      </c>
      <c r="E29" s="24">
        <f>'скорость-сила'!H28</f>
        <v>12.5</v>
      </c>
      <c r="F29" s="24">
        <f>'скорость-сила'!M28</f>
        <v>16.5</v>
      </c>
      <c r="G29" s="24">
        <v>0.5</v>
      </c>
      <c r="H29" s="25">
        <f t="shared" si="0"/>
        <v>78.5</v>
      </c>
      <c r="I29" s="26">
        <f t="shared" si="1"/>
        <v>8.722222222222221</v>
      </c>
      <c r="J29" s="26" t="s">
        <v>114</v>
      </c>
      <c r="K29" s="28">
        <v>10</v>
      </c>
    </row>
    <row r="30" spans="1:11" ht="24.75" customHeight="1" thickBot="1">
      <c r="A30" s="24">
        <f>гибкость!A59</f>
        <v>38</v>
      </c>
      <c r="B30" s="22" t="str">
        <f>гибкость!B59</f>
        <v>Немирова Елизавета</v>
      </c>
      <c r="C30" s="22" t="str">
        <f>гибкость!C59</f>
        <v>Кузьмина Ю.А.</v>
      </c>
      <c r="D30" s="24">
        <f>гибкость!J59</f>
        <v>50</v>
      </c>
      <c r="E30" s="24">
        <f>'скорость-сила'!H60</f>
        <v>14</v>
      </c>
      <c r="F30" s="24">
        <f>'скорость-сила'!M60</f>
        <v>13.5</v>
      </c>
      <c r="G30" s="24">
        <v>0.5</v>
      </c>
      <c r="H30" s="25">
        <f t="shared" si="0"/>
        <v>78</v>
      </c>
      <c r="I30" s="26">
        <f t="shared" si="1"/>
        <v>8.666666666666666</v>
      </c>
      <c r="J30" s="26" t="s">
        <v>114</v>
      </c>
      <c r="K30" s="40" t="s">
        <v>131</v>
      </c>
    </row>
    <row r="31" spans="1:11" s="16" customFormat="1" ht="17.25" customHeight="1" thickBot="1" thickTop="1">
      <c r="A31" s="12">
        <v>1</v>
      </c>
      <c r="B31" s="12">
        <v>2</v>
      </c>
      <c r="C31" s="12">
        <v>3</v>
      </c>
      <c r="D31" s="12">
        <v>4</v>
      </c>
      <c r="E31" s="12">
        <v>5</v>
      </c>
      <c r="F31" s="12">
        <v>6</v>
      </c>
      <c r="G31" s="12">
        <v>7</v>
      </c>
      <c r="H31" s="12">
        <v>8</v>
      </c>
      <c r="I31" s="12">
        <v>9</v>
      </c>
      <c r="J31" s="12">
        <v>10</v>
      </c>
      <c r="K31" s="12">
        <v>11</v>
      </c>
    </row>
    <row r="32" spans="1:11" ht="24.75" customHeight="1" thickTop="1">
      <c r="A32" s="24">
        <f>гибкость!A56</f>
        <v>35</v>
      </c>
      <c r="B32" s="22" t="str">
        <f>гибкость!B56</f>
        <v>Миронова Мария</v>
      </c>
      <c r="C32" s="22" t="str">
        <f>гибкость!C56</f>
        <v>Хасанова Г.В.</v>
      </c>
      <c r="D32" s="24">
        <f>гибкость!J56</f>
        <v>49</v>
      </c>
      <c r="E32" s="24">
        <f>'скорость-сила'!H56</f>
        <v>15</v>
      </c>
      <c r="F32" s="24">
        <f>'скорость-сила'!M56</f>
        <v>13</v>
      </c>
      <c r="G32" s="24">
        <v>0.5</v>
      </c>
      <c r="H32" s="25">
        <f aca="true" t="shared" si="2" ref="H32:H55">SUM(D32:G32)</f>
        <v>77.5</v>
      </c>
      <c r="I32" s="26">
        <f aca="true" t="shared" si="3" ref="I32:I55">H32/9</f>
        <v>8.61111111111111</v>
      </c>
      <c r="J32" s="26" t="s">
        <v>114</v>
      </c>
      <c r="K32" s="40" t="s">
        <v>132</v>
      </c>
    </row>
    <row r="33" spans="1:11" ht="24.75" customHeight="1">
      <c r="A33" s="24">
        <f>гибкость!A64</f>
        <v>43</v>
      </c>
      <c r="B33" s="22" t="str">
        <f>гибкость!B64</f>
        <v>Петрова Анна</v>
      </c>
      <c r="C33" s="22" t="str">
        <f>гибкость!C64</f>
        <v>Пархачева Т.А.</v>
      </c>
      <c r="D33" s="24">
        <f>гибкость!J64</f>
        <v>48</v>
      </c>
      <c r="E33" s="24">
        <f>'скорость-сила'!H65</f>
        <v>14</v>
      </c>
      <c r="F33" s="24">
        <f>'скорость-сила'!M65</f>
        <v>15.5</v>
      </c>
      <c r="G33" s="24"/>
      <c r="H33" s="25">
        <f t="shared" si="2"/>
        <v>77.5</v>
      </c>
      <c r="I33" s="26">
        <f t="shared" si="3"/>
        <v>8.61111111111111</v>
      </c>
      <c r="J33" s="26" t="s">
        <v>114</v>
      </c>
      <c r="K33" s="40" t="s">
        <v>132</v>
      </c>
    </row>
    <row r="34" spans="1:11" ht="24.75" customHeight="1">
      <c r="A34" s="24">
        <f>гибкость!A72</f>
        <v>51</v>
      </c>
      <c r="B34" s="22" t="str">
        <f>гибкость!B72</f>
        <v>Седова Мария</v>
      </c>
      <c r="C34" s="22" t="str">
        <f>гибкость!C72</f>
        <v>Хасанова Г.В.</v>
      </c>
      <c r="D34" s="24">
        <f>гибкость!J72</f>
        <v>48</v>
      </c>
      <c r="E34" s="24">
        <f>'скорость-сила'!H73</f>
        <v>14.5</v>
      </c>
      <c r="F34" s="24">
        <f>'скорость-сила'!M73</f>
        <v>15</v>
      </c>
      <c r="G34" s="24"/>
      <c r="H34" s="25">
        <f t="shared" si="2"/>
        <v>77.5</v>
      </c>
      <c r="I34" s="26">
        <f t="shared" si="3"/>
        <v>8.61111111111111</v>
      </c>
      <c r="J34" s="26" t="s">
        <v>114</v>
      </c>
      <c r="K34" s="40" t="s">
        <v>132</v>
      </c>
    </row>
    <row r="35" spans="1:11" ht="37.5">
      <c r="A35" s="24">
        <f>гибкость!A68</f>
        <v>47</v>
      </c>
      <c r="B35" s="22" t="str">
        <f>гибкость!B68</f>
        <v>Пузырева Анастасия</v>
      </c>
      <c r="C35" s="22" t="str">
        <f>гибкость!C68</f>
        <v>Пархачева Т.А., Хасанова Г.В.</v>
      </c>
      <c r="D35" s="24">
        <f>гибкость!J68</f>
        <v>48</v>
      </c>
      <c r="E35" s="24">
        <f>'скорость-сила'!H69</f>
        <v>14.5</v>
      </c>
      <c r="F35" s="24">
        <f>'скорость-сила'!M69</f>
        <v>14</v>
      </c>
      <c r="G35" s="24">
        <v>0.5</v>
      </c>
      <c r="H35" s="25">
        <f t="shared" si="2"/>
        <v>77</v>
      </c>
      <c r="I35" s="26">
        <f t="shared" si="3"/>
        <v>8.555555555555555</v>
      </c>
      <c r="J35" s="26" t="s">
        <v>114</v>
      </c>
      <c r="K35" s="40" t="s">
        <v>133</v>
      </c>
    </row>
    <row r="36" spans="1:11" ht="24.75" customHeight="1">
      <c r="A36" s="24">
        <f>гибкость!A41</f>
        <v>21</v>
      </c>
      <c r="B36" s="22" t="str">
        <f>гибкость!B41</f>
        <v>Жукина Анастасия</v>
      </c>
      <c r="C36" s="22" t="str">
        <f>гибкость!C41</f>
        <v>Кузьмина Ю.А.</v>
      </c>
      <c r="D36" s="24">
        <f>гибкость!J41</f>
        <v>49</v>
      </c>
      <c r="E36" s="24">
        <f>'скорость-сила'!H42</f>
        <v>14</v>
      </c>
      <c r="F36" s="24">
        <f>'скорость-сила'!M42</f>
        <v>13.5</v>
      </c>
      <c r="G36" s="24"/>
      <c r="H36" s="25">
        <f t="shared" si="2"/>
        <v>76.5</v>
      </c>
      <c r="I36" s="26">
        <f t="shared" si="3"/>
        <v>8.5</v>
      </c>
      <c r="J36" s="26" t="s">
        <v>114</v>
      </c>
      <c r="K36" s="40" t="s">
        <v>134</v>
      </c>
    </row>
    <row r="37" spans="1:11" ht="24.75" customHeight="1">
      <c r="A37" s="24">
        <f>гибкость!A55</f>
        <v>34</v>
      </c>
      <c r="B37" s="22" t="str">
        <f>гибкость!B55</f>
        <v>Максарева Елизавета</v>
      </c>
      <c r="C37" s="22" t="str">
        <f>гибкость!C55</f>
        <v>Пархачева Т.А.</v>
      </c>
      <c r="D37" s="24">
        <f>гибкость!J55</f>
        <v>50</v>
      </c>
      <c r="E37" s="24">
        <f>'скорость-сила'!H55</f>
        <v>10</v>
      </c>
      <c r="F37" s="24">
        <f>'скорость-сила'!M55</f>
        <v>16</v>
      </c>
      <c r="G37" s="24">
        <v>0.5</v>
      </c>
      <c r="H37" s="25">
        <f t="shared" si="2"/>
        <v>76.5</v>
      </c>
      <c r="I37" s="26">
        <f t="shared" si="3"/>
        <v>8.5</v>
      </c>
      <c r="J37" s="26" t="s">
        <v>114</v>
      </c>
      <c r="K37" s="40" t="s">
        <v>134</v>
      </c>
    </row>
    <row r="38" spans="1:11" ht="24.75" customHeight="1">
      <c r="A38" s="24">
        <f>гибкость!A57</f>
        <v>36</v>
      </c>
      <c r="B38" s="22" t="str">
        <f>гибкость!B57</f>
        <v>Нагибина Виталия</v>
      </c>
      <c r="C38" s="22" t="str">
        <f>гибкость!C57</f>
        <v>Пархачева Т.А.</v>
      </c>
      <c r="D38" s="24">
        <f>гибкость!J57</f>
        <v>50</v>
      </c>
      <c r="E38" s="24">
        <f>'скорость-сила'!H57</f>
        <v>11</v>
      </c>
      <c r="F38" s="24">
        <f>'скорость-сила'!M57</f>
        <v>14</v>
      </c>
      <c r="G38" s="24">
        <v>0.5</v>
      </c>
      <c r="H38" s="25">
        <f t="shared" si="2"/>
        <v>75.5</v>
      </c>
      <c r="I38" s="26">
        <f t="shared" si="3"/>
        <v>8.38888888888889</v>
      </c>
      <c r="J38" s="26" t="s">
        <v>114</v>
      </c>
      <c r="K38" s="40" t="s">
        <v>135</v>
      </c>
    </row>
    <row r="39" spans="1:11" ht="24.75" customHeight="1">
      <c r="A39" s="24">
        <f>гибкость!A32</f>
        <v>12</v>
      </c>
      <c r="B39" s="22" t="str">
        <f>гибкость!B32</f>
        <v>Грачева Дарья</v>
      </c>
      <c r="C39" s="22" t="str">
        <f>гибкость!C32</f>
        <v>Зокина А.С.</v>
      </c>
      <c r="D39" s="24">
        <f>гибкость!J32</f>
        <v>50</v>
      </c>
      <c r="E39" s="24">
        <f>'скорость-сила'!H33</f>
        <v>13.5</v>
      </c>
      <c r="F39" s="24">
        <f>'скорость-сила'!M33</f>
        <v>11</v>
      </c>
      <c r="G39" s="24">
        <v>0.5</v>
      </c>
      <c r="H39" s="25">
        <f t="shared" si="2"/>
        <v>75</v>
      </c>
      <c r="I39" s="26">
        <f t="shared" si="3"/>
        <v>8.333333333333334</v>
      </c>
      <c r="J39" s="26" t="s">
        <v>114</v>
      </c>
      <c r="K39" s="40" t="s">
        <v>136</v>
      </c>
    </row>
    <row r="40" spans="1:11" ht="24.75" customHeight="1">
      <c r="A40" s="24">
        <f>гибкость!A35</f>
        <v>15</v>
      </c>
      <c r="B40" s="22" t="str">
        <f>гибкость!B35</f>
        <v>Гуреева Мария</v>
      </c>
      <c r="C40" s="22" t="str">
        <f>гибкость!C35</f>
        <v>Хасанова Г.В.</v>
      </c>
      <c r="D40" s="24">
        <f>гибкость!J35</f>
        <v>43</v>
      </c>
      <c r="E40" s="24">
        <f>'скорость-сила'!H36</f>
        <v>16</v>
      </c>
      <c r="F40" s="24">
        <f>'скорость-сила'!M36</f>
        <v>16</v>
      </c>
      <c r="G40" s="24"/>
      <c r="H40" s="25">
        <f t="shared" si="2"/>
        <v>75</v>
      </c>
      <c r="I40" s="26">
        <f t="shared" si="3"/>
        <v>8.333333333333334</v>
      </c>
      <c r="J40" s="26" t="s">
        <v>114</v>
      </c>
      <c r="K40" s="40" t="s">
        <v>136</v>
      </c>
    </row>
    <row r="41" spans="1:11" ht="24.75" customHeight="1">
      <c r="A41" s="24">
        <f>гибкость!A49</f>
        <v>29</v>
      </c>
      <c r="B41" s="22" t="str">
        <f>гибкость!B49</f>
        <v>Комякова Ульяна</v>
      </c>
      <c r="C41" s="22" t="str">
        <f>гибкость!C49</f>
        <v>Скворцова Е.А.</v>
      </c>
      <c r="D41" s="24">
        <f>гибкость!J49</f>
        <v>50</v>
      </c>
      <c r="E41" s="24">
        <f>'скорость-сила'!H50</f>
        <v>10</v>
      </c>
      <c r="F41" s="24">
        <f>'скорость-сила'!M50</f>
        <v>14.5</v>
      </c>
      <c r="G41" s="24"/>
      <c r="H41" s="25">
        <f t="shared" si="2"/>
        <v>74.5</v>
      </c>
      <c r="I41" s="26">
        <f t="shared" si="3"/>
        <v>8.277777777777779</v>
      </c>
      <c r="J41" s="26" t="s">
        <v>114</v>
      </c>
      <c r="K41" s="40" t="s">
        <v>137</v>
      </c>
    </row>
    <row r="42" spans="1:11" ht="24.75" customHeight="1">
      <c r="A42" s="24">
        <f>гибкость!A66</f>
        <v>45</v>
      </c>
      <c r="B42" s="22" t="str">
        <f>гибкость!B66</f>
        <v>Позднякова София</v>
      </c>
      <c r="C42" s="22" t="str">
        <f>гибкость!C66</f>
        <v>Макарова А.С.</v>
      </c>
      <c r="D42" s="24">
        <f>гибкость!J66</f>
        <v>42</v>
      </c>
      <c r="E42" s="24">
        <f>'скорость-сила'!H67</f>
        <v>15</v>
      </c>
      <c r="F42" s="24">
        <f>'скорость-сила'!M67</f>
        <v>17.5</v>
      </c>
      <c r="G42" s="24"/>
      <c r="H42" s="25">
        <f t="shared" si="2"/>
        <v>74.5</v>
      </c>
      <c r="I42" s="26">
        <f t="shared" si="3"/>
        <v>8.277777777777779</v>
      </c>
      <c r="J42" s="26" t="s">
        <v>114</v>
      </c>
      <c r="K42" s="40" t="s">
        <v>137</v>
      </c>
    </row>
    <row r="43" spans="1:11" ht="24.75" customHeight="1">
      <c r="A43" s="24">
        <f>гибкость!A70</f>
        <v>49</v>
      </c>
      <c r="B43" s="22" t="str">
        <f>гибкость!B70</f>
        <v>Пятышева Арина</v>
      </c>
      <c r="C43" s="22" t="str">
        <f>гибкость!C70</f>
        <v>Зокина А.С.</v>
      </c>
      <c r="D43" s="24">
        <f>гибкость!J70</f>
        <v>50</v>
      </c>
      <c r="E43" s="24">
        <f>'скорость-сила'!H71</f>
        <v>13.5</v>
      </c>
      <c r="F43" s="24">
        <f>'скорость-сила'!M71</f>
        <v>11</v>
      </c>
      <c r="G43" s="24"/>
      <c r="H43" s="25">
        <f t="shared" si="2"/>
        <v>74.5</v>
      </c>
      <c r="I43" s="26">
        <f t="shared" si="3"/>
        <v>8.277777777777779</v>
      </c>
      <c r="J43" s="26" t="s">
        <v>114</v>
      </c>
      <c r="K43" s="40" t="s">
        <v>137</v>
      </c>
    </row>
    <row r="44" spans="1:11" ht="24.75" customHeight="1">
      <c r="A44" s="24">
        <f>гибкость!A30</f>
        <v>10</v>
      </c>
      <c r="B44" s="22" t="str">
        <f>гибкость!B30</f>
        <v>Гашина Мария</v>
      </c>
      <c r="C44" s="22" t="str">
        <f>гибкость!C30</f>
        <v>Пархачева Т.А.</v>
      </c>
      <c r="D44" s="24">
        <f>гибкость!J30</f>
        <v>45</v>
      </c>
      <c r="E44" s="24">
        <f>'скорость-сила'!H30</f>
        <v>15</v>
      </c>
      <c r="F44" s="24">
        <f>'скорость-сила'!M30</f>
        <v>13.5</v>
      </c>
      <c r="G44" s="24"/>
      <c r="H44" s="25">
        <f t="shared" si="2"/>
        <v>73.5</v>
      </c>
      <c r="I44" s="26">
        <f t="shared" si="3"/>
        <v>8.166666666666666</v>
      </c>
      <c r="J44" s="26" t="s">
        <v>114</v>
      </c>
      <c r="K44" s="40" t="s">
        <v>138</v>
      </c>
    </row>
    <row r="45" spans="1:11" ht="24.75" customHeight="1">
      <c r="A45" s="24">
        <f>гибкость!A31</f>
        <v>11</v>
      </c>
      <c r="B45" s="22" t="str">
        <f>гибкость!B31</f>
        <v>Гофуржанова Маржон</v>
      </c>
      <c r="C45" s="22" t="str">
        <f>гибкость!C31</f>
        <v>Хасанова Г.В.</v>
      </c>
      <c r="D45" s="24">
        <f>гибкость!J31</f>
        <v>48</v>
      </c>
      <c r="E45" s="24">
        <f>'скорость-сила'!H32</f>
        <v>12.5</v>
      </c>
      <c r="F45" s="24">
        <f>'скорость-сила'!M32</f>
        <v>13</v>
      </c>
      <c r="G45" s="24"/>
      <c r="H45" s="25">
        <f t="shared" si="2"/>
        <v>73.5</v>
      </c>
      <c r="I45" s="26">
        <f t="shared" si="3"/>
        <v>8.166666666666666</v>
      </c>
      <c r="J45" s="26" t="s">
        <v>114</v>
      </c>
      <c r="K45" s="40" t="s">
        <v>138</v>
      </c>
    </row>
    <row r="46" spans="1:11" ht="24.75" customHeight="1">
      <c r="A46" s="24">
        <f>гибкость!A82</f>
        <v>60</v>
      </c>
      <c r="B46" s="22" t="str">
        <f>гибкость!B82</f>
        <v>Шушунова Алина</v>
      </c>
      <c r="C46" s="22" t="str">
        <f>гибкость!C82</f>
        <v>Кузьмина Ю.А.</v>
      </c>
      <c r="D46" s="24">
        <f>гибкость!J82</f>
        <v>50</v>
      </c>
      <c r="E46" s="24">
        <f>'скорость-сила'!H82</f>
        <v>10</v>
      </c>
      <c r="F46" s="24">
        <f>'скорость-сила'!M82</f>
        <v>13</v>
      </c>
      <c r="G46" s="24">
        <v>0.5</v>
      </c>
      <c r="H46" s="25">
        <f t="shared" si="2"/>
        <v>73.5</v>
      </c>
      <c r="I46" s="26">
        <f t="shared" si="3"/>
        <v>8.166666666666666</v>
      </c>
      <c r="J46" s="26" t="s">
        <v>114</v>
      </c>
      <c r="K46" s="40" t="s">
        <v>138</v>
      </c>
    </row>
    <row r="47" spans="1:11" ht="24.75" customHeight="1">
      <c r="A47" s="24">
        <f>гибкость!A24</f>
        <v>5</v>
      </c>
      <c r="B47" s="22" t="str">
        <f>гибкость!B24</f>
        <v>Батманова Евгения</v>
      </c>
      <c r="C47" s="22" t="str">
        <f>гибкость!C24</f>
        <v>Макарова А.С.</v>
      </c>
      <c r="D47" s="24">
        <f>гибкость!J24</f>
        <v>46</v>
      </c>
      <c r="E47" s="24">
        <f>'скорость-сила'!H25</f>
        <v>13.5</v>
      </c>
      <c r="F47" s="24">
        <f>'скорость-сила'!M25</f>
        <v>13.5</v>
      </c>
      <c r="G47" s="24"/>
      <c r="H47" s="25">
        <f t="shared" si="2"/>
        <v>73</v>
      </c>
      <c r="I47" s="26">
        <f t="shared" si="3"/>
        <v>8.11111111111111</v>
      </c>
      <c r="J47" s="26" t="s">
        <v>114</v>
      </c>
      <c r="K47" s="40" t="s">
        <v>139</v>
      </c>
    </row>
    <row r="48" spans="1:11" ht="37.5">
      <c r="A48" s="24">
        <f>гибкость!A39</f>
        <v>19</v>
      </c>
      <c r="B48" s="17" t="str">
        <f>гибкость!B39</f>
        <v>Жаркова Елизавета</v>
      </c>
      <c r="C48" s="17" t="str">
        <f>гибкость!C39</f>
        <v>Пархачева Т.А., Хасанова Г.В.</v>
      </c>
      <c r="D48" s="24">
        <f>гибкость!J39</f>
        <v>48</v>
      </c>
      <c r="E48" s="24">
        <f>'скорость-сила'!H40</f>
        <v>14.5</v>
      </c>
      <c r="F48" s="24">
        <f>'скорость-сила'!M40</f>
        <v>10.5</v>
      </c>
      <c r="G48" s="24"/>
      <c r="H48" s="25">
        <f t="shared" si="2"/>
        <v>73</v>
      </c>
      <c r="I48" s="26">
        <f t="shared" si="3"/>
        <v>8.11111111111111</v>
      </c>
      <c r="J48" s="26" t="s">
        <v>114</v>
      </c>
      <c r="K48" s="40" t="s">
        <v>139</v>
      </c>
    </row>
    <row r="49" spans="1:11" ht="24.75" customHeight="1">
      <c r="A49" s="24">
        <f>гибкость!A63</f>
        <v>42</v>
      </c>
      <c r="B49" s="22" t="str">
        <f>гибкость!B63</f>
        <v>Петренко Екатерина</v>
      </c>
      <c r="C49" s="22" t="str">
        <f>гибкость!C63</f>
        <v>Макарова А.С.</v>
      </c>
      <c r="D49" s="24">
        <f>гибкость!J63</f>
        <v>44</v>
      </c>
      <c r="E49" s="24">
        <f>'скорость-сила'!H64</f>
        <v>14.5</v>
      </c>
      <c r="F49" s="24">
        <f>'скорость-сила'!M64</f>
        <v>14.5</v>
      </c>
      <c r="G49" s="24"/>
      <c r="H49" s="25">
        <f t="shared" si="2"/>
        <v>73</v>
      </c>
      <c r="I49" s="26">
        <f t="shared" si="3"/>
        <v>8.11111111111111</v>
      </c>
      <c r="J49" s="26" t="s">
        <v>114</v>
      </c>
      <c r="K49" s="40" t="s">
        <v>139</v>
      </c>
    </row>
    <row r="50" spans="1:11" ht="24.75" customHeight="1">
      <c r="A50" s="24">
        <f>гибкость!A42</f>
        <v>22</v>
      </c>
      <c r="B50" s="22" t="str">
        <f>гибкость!B42</f>
        <v>Иванова Яна</v>
      </c>
      <c r="C50" s="22" t="str">
        <f>гибкость!C42</f>
        <v>Хасанова Г.В.</v>
      </c>
      <c r="D50" s="24">
        <f>гибкость!J42</f>
        <v>46</v>
      </c>
      <c r="E50" s="24">
        <f>'скорость-сила'!H43</f>
        <v>12.5</v>
      </c>
      <c r="F50" s="24">
        <f>'скорость-сила'!M43</f>
        <v>14</v>
      </c>
      <c r="G50" s="24"/>
      <c r="H50" s="25">
        <f t="shared" si="2"/>
        <v>72.5</v>
      </c>
      <c r="I50" s="26">
        <f t="shared" si="3"/>
        <v>8.055555555555555</v>
      </c>
      <c r="J50" s="26" t="s">
        <v>114</v>
      </c>
      <c r="K50" s="40" t="s">
        <v>140</v>
      </c>
    </row>
    <row r="51" spans="1:11" ht="24.75" customHeight="1">
      <c r="A51" s="24">
        <f>гибкость!A81</f>
        <v>59</v>
      </c>
      <c r="B51" s="22" t="str">
        <f>гибкость!B81</f>
        <v>Федотовская Диана</v>
      </c>
      <c r="C51" s="22" t="str">
        <f>гибкость!C81</f>
        <v>Зокина А.С.</v>
      </c>
      <c r="D51" s="24">
        <f>гибкость!J81</f>
        <v>48</v>
      </c>
      <c r="E51" s="24">
        <f>'скорость-сила'!H81</f>
        <v>13</v>
      </c>
      <c r="F51" s="24">
        <f>'скорость-сила'!M81</f>
        <v>10</v>
      </c>
      <c r="G51" s="24"/>
      <c r="H51" s="25">
        <f t="shared" si="2"/>
        <v>71</v>
      </c>
      <c r="I51" s="26">
        <f t="shared" si="3"/>
        <v>7.888888888888889</v>
      </c>
      <c r="J51" s="26" t="s">
        <v>114</v>
      </c>
      <c r="K51" s="28">
        <v>31</v>
      </c>
    </row>
    <row r="52" spans="1:11" ht="24.75" customHeight="1">
      <c r="A52" s="24">
        <f>гибкость!A58</f>
        <v>37</v>
      </c>
      <c r="B52" s="22" t="str">
        <f>гибкость!B58</f>
        <v>Неделькина Анастасия</v>
      </c>
      <c r="C52" s="22" t="str">
        <f>гибкость!C58</f>
        <v>Зокина А.С.</v>
      </c>
      <c r="D52" s="24">
        <f>гибкость!J58</f>
        <v>49</v>
      </c>
      <c r="E52" s="24">
        <f>'скорость-сила'!H59</f>
        <v>10</v>
      </c>
      <c r="F52" s="24">
        <f>'скорость-сила'!M59</f>
        <v>11</v>
      </c>
      <c r="G52" s="24">
        <v>0.5</v>
      </c>
      <c r="H52" s="25">
        <f t="shared" si="2"/>
        <v>70.5</v>
      </c>
      <c r="I52" s="26">
        <f t="shared" si="3"/>
        <v>7.833333333333333</v>
      </c>
      <c r="J52" s="26" t="s">
        <v>114</v>
      </c>
      <c r="K52" s="28">
        <v>32</v>
      </c>
    </row>
    <row r="53" spans="1:11" ht="24.75" customHeight="1">
      <c r="A53" s="24">
        <f>гибкость!A22</f>
        <v>3</v>
      </c>
      <c r="B53" s="22" t="str">
        <f>гибкость!B22</f>
        <v>Бажулина Наталия</v>
      </c>
      <c r="C53" s="22" t="str">
        <f>гибкость!C22</f>
        <v>Хасанова Г.В.</v>
      </c>
      <c r="D53" s="24">
        <f>гибкость!J22</f>
        <v>44</v>
      </c>
      <c r="E53" s="24">
        <f>'скорость-сила'!H23</f>
        <v>12</v>
      </c>
      <c r="F53" s="24">
        <f>'скорость-сила'!M23</f>
        <v>13.5</v>
      </c>
      <c r="G53" s="24"/>
      <c r="H53" s="25">
        <f t="shared" si="2"/>
        <v>69.5</v>
      </c>
      <c r="I53" s="26">
        <f t="shared" si="3"/>
        <v>7.722222222222222</v>
      </c>
      <c r="J53" s="26" t="s">
        <v>114</v>
      </c>
      <c r="K53" s="28">
        <v>33</v>
      </c>
    </row>
    <row r="54" spans="1:11" ht="24.75" customHeight="1">
      <c r="A54" s="24">
        <f>гибкость!A61</f>
        <v>40</v>
      </c>
      <c r="B54" s="22" t="str">
        <f>гибкость!B61</f>
        <v>Очагова Александра</v>
      </c>
      <c r="C54" s="22" t="str">
        <f>гибкость!C61</f>
        <v>Хасанова Г.В.</v>
      </c>
      <c r="D54" s="24">
        <f>гибкость!J61</f>
        <v>45</v>
      </c>
      <c r="E54" s="24">
        <f>'скорость-сила'!H62</f>
        <v>13.5</v>
      </c>
      <c r="F54" s="24">
        <f>'скорость-сила'!M62</f>
        <v>10</v>
      </c>
      <c r="G54" s="24">
        <v>0.5</v>
      </c>
      <c r="H54" s="25">
        <f t="shared" si="2"/>
        <v>69</v>
      </c>
      <c r="I54" s="26">
        <f t="shared" si="3"/>
        <v>7.666666666666667</v>
      </c>
      <c r="J54" s="26" t="s">
        <v>114</v>
      </c>
      <c r="K54" s="28">
        <v>34</v>
      </c>
    </row>
    <row r="55" spans="1:11" ht="24.75" customHeight="1" thickBot="1">
      <c r="A55" s="24">
        <f>гибкость!A34</f>
        <v>14</v>
      </c>
      <c r="B55" s="22" t="str">
        <f>гибкость!B34</f>
        <v>Гундорова Анна</v>
      </c>
      <c r="C55" s="22" t="str">
        <f>гибкость!C34</f>
        <v>Хасанова Г.В.</v>
      </c>
      <c r="D55" s="24">
        <f>гибкость!J34</f>
        <v>39</v>
      </c>
      <c r="E55" s="24">
        <f>'скорость-сила'!H35</f>
        <v>14.5</v>
      </c>
      <c r="F55" s="24">
        <f>'скорость-сила'!M35</f>
        <v>14</v>
      </c>
      <c r="G55" s="24">
        <v>0.5</v>
      </c>
      <c r="H55" s="25">
        <f t="shared" si="2"/>
        <v>68</v>
      </c>
      <c r="I55" s="26">
        <f t="shared" si="3"/>
        <v>7.555555555555555</v>
      </c>
      <c r="J55" s="26" t="s">
        <v>114</v>
      </c>
      <c r="K55" s="28">
        <v>35</v>
      </c>
    </row>
    <row r="56" spans="1:11" s="16" customFormat="1" ht="17.25" customHeight="1" thickBot="1" thickTop="1">
      <c r="A56" s="12">
        <v>1</v>
      </c>
      <c r="B56" s="12">
        <v>2</v>
      </c>
      <c r="C56" s="12">
        <v>3</v>
      </c>
      <c r="D56" s="12">
        <v>4</v>
      </c>
      <c r="E56" s="12">
        <v>5</v>
      </c>
      <c r="F56" s="12">
        <v>6</v>
      </c>
      <c r="G56" s="12">
        <v>7</v>
      </c>
      <c r="H56" s="12">
        <v>8</v>
      </c>
      <c r="I56" s="12">
        <v>9</v>
      </c>
      <c r="J56" s="12">
        <v>10</v>
      </c>
      <c r="K56" s="12">
        <v>11</v>
      </c>
    </row>
    <row r="57" spans="1:11" ht="24.75" customHeight="1" thickTop="1">
      <c r="A57" s="24">
        <f>гибкость!A44</f>
        <v>24</v>
      </c>
      <c r="B57" s="22" t="str">
        <f>гибкость!B44</f>
        <v>Каллаш Мария</v>
      </c>
      <c r="C57" s="22" t="str">
        <f>гибкость!C44</f>
        <v>Афанасьева Е.Н.</v>
      </c>
      <c r="D57" s="24">
        <f>гибкость!J44</f>
        <v>50</v>
      </c>
      <c r="E57" s="24">
        <f>'скорость-сила'!H45</f>
        <v>8.5</v>
      </c>
      <c r="F57" s="24">
        <f>'скорость-сила'!M45</f>
        <v>9</v>
      </c>
      <c r="G57" s="24"/>
      <c r="H57" s="25">
        <f aca="true" t="shared" si="4" ref="H57:H76">SUM(D57:G57)</f>
        <v>67.5</v>
      </c>
      <c r="I57" s="26">
        <f aca="true" t="shared" si="5" ref="I57:I76">H57/9</f>
        <v>7.5</v>
      </c>
      <c r="J57" s="26" t="s">
        <v>114</v>
      </c>
      <c r="K57" s="28" t="s">
        <v>141</v>
      </c>
    </row>
    <row r="58" spans="1:11" ht="24.75" customHeight="1">
      <c r="A58" s="24">
        <f>гибкость!A62</f>
        <v>41</v>
      </c>
      <c r="B58" s="22" t="str">
        <f>гибкость!B62</f>
        <v>Пантина Арина</v>
      </c>
      <c r="C58" s="22" t="str">
        <f>гибкость!C62</f>
        <v>Пархачева Т.А.</v>
      </c>
      <c r="D58" s="24">
        <f>гибкость!J62</f>
        <v>45</v>
      </c>
      <c r="E58" s="24">
        <f>'скорость-сила'!H63</f>
        <v>12</v>
      </c>
      <c r="F58" s="24">
        <f>'скорость-сила'!M63</f>
        <v>10</v>
      </c>
      <c r="G58" s="24">
        <v>0.5</v>
      </c>
      <c r="H58" s="25">
        <f t="shared" si="4"/>
        <v>67.5</v>
      </c>
      <c r="I58" s="26">
        <f t="shared" si="5"/>
        <v>7.5</v>
      </c>
      <c r="J58" s="26" t="s">
        <v>114</v>
      </c>
      <c r="K58" s="28" t="s">
        <v>141</v>
      </c>
    </row>
    <row r="59" spans="1:11" ht="24.75" customHeight="1">
      <c r="A59" s="24">
        <f>гибкость!A25</f>
        <v>6</v>
      </c>
      <c r="B59" s="22" t="str">
        <f>гибкость!B25</f>
        <v>Блинникова Анастасия</v>
      </c>
      <c r="C59" s="22" t="str">
        <f>гибкость!C25</f>
        <v>Хасанова Г.В.</v>
      </c>
      <c r="D59" s="24">
        <f>гибкость!J25</f>
        <v>37</v>
      </c>
      <c r="E59" s="24">
        <f>'скорость-сила'!H26</f>
        <v>15</v>
      </c>
      <c r="F59" s="24">
        <f>'скорость-сила'!M26</f>
        <v>13.5</v>
      </c>
      <c r="G59" s="24">
        <v>0.5</v>
      </c>
      <c r="H59" s="25">
        <f t="shared" si="4"/>
        <v>66</v>
      </c>
      <c r="I59" s="26">
        <f t="shared" si="5"/>
        <v>7.333333333333333</v>
      </c>
      <c r="J59" s="26" t="s">
        <v>115</v>
      </c>
      <c r="K59" s="28">
        <v>38</v>
      </c>
    </row>
    <row r="60" spans="1:11" ht="24.75" customHeight="1">
      <c r="A60" s="24">
        <f>гибкость!A37</f>
        <v>17</v>
      </c>
      <c r="B60" s="22" t="str">
        <f>гибкость!B37</f>
        <v>Добрынина Мария</v>
      </c>
      <c r="C60" s="22" t="str">
        <f>гибкость!C37</f>
        <v>Зокина А.С.</v>
      </c>
      <c r="D60" s="24">
        <f>гибкость!J37</f>
        <v>49</v>
      </c>
      <c r="E60" s="24">
        <f>'скорость-сила'!H38</f>
        <v>8.5</v>
      </c>
      <c r="F60" s="24">
        <f>'скорость-сила'!M38</f>
        <v>7.5</v>
      </c>
      <c r="G60" s="24"/>
      <c r="H60" s="25">
        <f t="shared" si="4"/>
        <v>65</v>
      </c>
      <c r="I60" s="26">
        <f t="shared" si="5"/>
        <v>7.222222222222222</v>
      </c>
      <c r="J60" s="26" t="s">
        <v>115</v>
      </c>
      <c r="K60" s="28">
        <v>39</v>
      </c>
    </row>
    <row r="61" spans="1:11" ht="24.75" customHeight="1">
      <c r="A61" s="24">
        <f>гибкость!A38</f>
        <v>18</v>
      </c>
      <c r="B61" s="22" t="str">
        <f>гибкость!B38</f>
        <v>Дулова Полина</v>
      </c>
      <c r="C61" s="22" t="str">
        <f>гибкость!C38</f>
        <v>Хасанова Г.В.</v>
      </c>
      <c r="D61" s="24">
        <f>гибкость!J38</f>
        <v>38</v>
      </c>
      <c r="E61" s="24">
        <f>'скорость-сила'!H39</f>
        <v>12.5</v>
      </c>
      <c r="F61" s="24">
        <f>'скорость-сила'!M39</f>
        <v>14</v>
      </c>
      <c r="G61" s="24"/>
      <c r="H61" s="25">
        <f t="shared" si="4"/>
        <v>64.5</v>
      </c>
      <c r="I61" s="26">
        <f t="shared" si="5"/>
        <v>7.166666666666667</v>
      </c>
      <c r="J61" s="26" t="s">
        <v>115</v>
      </c>
      <c r="K61" s="28">
        <v>40</v>
      </c>
    </row>
    <row r="62" spans="1:11" ht="24.75" customHeight="1">
      <c r="A62" s="24">
        <f>гибкость!A47</f>
        <v>27</v>
      </c>
      <c r="B62" s="22" t="str">
        <f>гибкость!B47</f>
        <v>Колесова Виктория</v>
      </c>
      <c r="C62" s="22" t="str">
        <f>гибкость!C47</f>
        <v>Хасанова Г.В.</v>
      </c>
      <c r="D62" s="24">
        <f>гибкость!J47</f>
        <v>40</v>
      </c>
      <c r="E62" s="24">
        <f>'скорость-сила'!H48</f>
        <v>11</v>
      </c>
      <c r="F62" s="24">
        <f>'скорость-сила'!M48</f>
        <v>13</v>
      </c>
      <c r="G62" s="24"/>
      <c r="H62" s="25">
        <f t="shared" si="4"/>
        <v>64</v>
      </c>
      <c r="I62" s="26">
        <f t="shared" si="5"/>
        <v>7.111111111111111</v>
      </c>
      <c r="J62" s="26" t="s">
        <v>115</v>
      </c>
      <c r="K62" s="28">
        <v>41</v>
      </c>
    </row>
    <row r="63" spans="1:11" ht="24.75" customHeight="1">
      <c r="A63" s="24">
        <f>гибкость!A20</f>
        <v>1</v>
      </c>
      <c r="B63" s="22" t="str">
        <f>гибкость!B20</f>
        <v>Александрова Ульяна</v>
      </c>
      <c r="C63" s="22" t="str">
        <f>гибкость!C20</f>
        <v>Хасанова Г.В.</v>
      </c>
      <c r="D63" s="24">
        <f>гибкость!J20</f>
        <v>31</v>
      </c>
      <c r="E63" s="24">
        <f>'скорость-сила'!H21</f>
        <v>15.5</v>
      </c>
      <c r="F63" s="24">
        <f>'скорость-сила'!M21</f>
        <v>13.5</v>
      </c>
      <c r="G63" s="24"/>
      <c r="H63" s="25">
        <f t="shared" si="4"/>
        <v>60</v>
      </c>
      <c r="I63" s="26">
        <f t="shared" si="5"/>
        <v>6.666666666666667</v>
      </c>
      <c r="J63" s="26" t="s">
        <v>115</v>
      </c>
      <c r="K63" s="28">
        <v>42</v>
      </c>
    </row>
    <row r="64" spans="1:11" ht="24.75" customHeight="1">
      <c r="A64" s="24">
        <f>гибкость!A45</f>
        <v>25</v>
      </c>
      <c r="B64" s="22" t="str">
        <f>гибкость!B45</f>
        <v>Киматшоева Алеся</v>
      </c>
      <c r="C64" s="22" t="str">
        <f>гибкость!C45</f>
        <v>Хасанова Г.В.</v>
      </c>
      <c r="D64" s="24">
        <f>гибкость!J45</f>
        <v>39</v>
      </c>
      <c r="E64" s="24">
        <f>'скорость-сила'!H46</f>
        <v>12</v>
      </c>
      <c r="F64" s="24">
        <f>'скорость-сила'!M46</f>
        <v>8</v>
      </c>
      <c r="G64" s="24"/>
      <c r="H64" s="25">
        <f t="shared" si="4"/>
        <v>59</v>
      </c>
      <c r="I64" s="26">
        <f t="shared" si="5"/>
        <v>6.555555555555555</v>
      </c>
      <c r="J64" s="26" t="s">
        <v>115</v>
      </c>
      <c r="K64" s="28" t="s">
        <v>142</v>
      </c>
    </row>
    <row r="65" spans="1:11" ht="24.75" customHeight="1">
      <c r="A65" s="24">
        <f>гибкость!A60</f>
        <v>39</v>
      </c>
      <c r="B65" s="22" t="str">
        <f>гибкость!B60</f>
        <v>Нохрина Екатерина</v>
      </c>
      <c r="C65" s="22" t="str">
        <f>гибкость!C60</f>
        <v>Хасанова Г.В.</v>
      </c>
      <c r="D65" s="24">
        <f>гибкость!J60</f>
        <v>39</v>
      </c>
      <c r="E65" s="24">
        <f>'скорость-сила'!H61</f>
        <v>11</v>
      </c>
      <c r="F65" s="24">
        <f>'скорость-сила'!M61</f>
        <v>8.5</v>
      </c>
      <c r="G65" s="24">
        <v>0.5</v>
      </c>
      <c r="H65" s="25">
        <f t="shared" si="4"/>
        <v>59</v>
      </c>
      <c r="I65" s="26">
        <f t="shared" si="5"/>
        <v>6.555555555555555</v>
      </c>
      <c r="J65" s="26" t="s">
        <v>115</v>
      </c>
      <c r="K65" s="28" t="s">
        <v>142</v>
      </c>
    </row>
    <row r="66" spans="1:11" ht="24.75" customHeight="1">
      <c r="A66" s="24">
        <f>гибкость!A46</f>
        <v>26</v>
      </c>
      <c r="B66" s="22" t="str">
        <f>гибкость!B46</f>
        <v>Ковзель Екатерина</v>
      </c>
      <c r="C66" s="22" t="str">
        <f>гибкость!C46</f>
        <v>Хасанова Г.В.</v>
      </c>
      <c r="D66" s="24">
        <f>гибкость!J46</f>
        <v>38</v>
      </c>
      <c r="E66" s="24">
        <f>'скорость-сила'!H47</f>
        <v>10.5</v>
      </c>
      <c r="F66" s="24">
        <f>'скорость-сила'!M47</f>
        <v>9.5</v>
      </c>
      <c r="G66" s="24"/>
      <c r="H66" s="25">
        <f t="shared" si="4"/>
        <v>58</v>
      </c>
      <c r="I66" s="26">
        <f t="shared" si="5"/>
        <v>6.444444444444445</v>
      </c>
      <c r="J66" s="26" t="s">
        <v>115</v>
      </c>
      <c r="K66" s="28">
        <v>45</v>
      </c>
    </row>
    <row r="67" spans="1:11" ht="24.75" customHeight="1">
      <c r="A67" s="24">
        <f>гибкость!A51</f>
        <v>30</v>
      </c>
      <c r="B67" s="22" t="str">
        <f>гибкость!B51</f>
        <v>Кофанова Ульяна</v>
      </c>
      <c r="C67" s="22" t="str">
        <f>гибкость!C51</f>
        <v>Хасанова Г.В.</v>
      </c>
      <c r="D67" s="24">
        <f>гибкость!J51</f>
        <v>34</v>
      </c>
      <c r="E67" s="24">
        <f>'скорость-сила'!H51</f>
        <v>11.5</v>
      </c>
      <c r="F67" s="24">
        <f>'скорость-сила'!M51</f>
        <v>11.5</v>
      </c>
      <c r="G67" s="24">
        <v>0.5</v>
      </c>
      <c r="H67" s="25">
        <f t="shared" si="4"/>
        <v>57.5</v>
      </c>
      <c r="I67" s="26">
        <f t="shared" si="5"/>
        <v>6.388888888888889</v>
      </c>
      <c r="J67" s="26" t="s">
        <v>115</v>
      </c>
      <c r="K67" s="28">
        <v>46</v>
      </c>
    </row>
    <row r="68" spans="1:11" ht="24.75" customHeight="1">
      <c r="A68" s="24">
        <f>гибкость!A71</f>
        <v>50</v>
      </c>
      <c r="B68" s="22" t="str">
        <f>гибкость!B71</f>
        <v>Родина Елизавета</v>
      </c>
      <c r="C68" s="22" t="str">
        <f>гибкость!C71</f>
        <v>Хасанова Г.В.</v>
      </c>
      <c r="D68" s="24">
        <f>гибкость!J71</f>
        <v>35</v>
      </c>
      <c r="E68" s="24">
        <f>'скорость-сила'!H72</f>
        <v>11</v>
      </c>
      <c r="F68" s="24">
        <f>'скорость-сила'!M72</f>
        <v>10</v>
      </c>
      <c r="G68" s="24"/>
      <c r="H68" s="25">
        <f t="shared" si="4"/>
        <v>56</v>
      </c>
      <c r="I68" s="26">
        <f t="shared" si="5"/>
        <v>6.222222222222222</v>
      </c>
      <c r="J68" s="26" t="s">
        <v>115</v>
      </c>
      <c r="K68" s="28">
        <v>47</v>
      </c>
    </row>
    <row r="69" spans="1:11" ht="24.75" customHeight="1">
      <c r="A69" s="24">
        <f>гибкость!A53</f>
        <v>32</v>
      </c>
      <c r="B69" s="22" t="str">
        <f>гибкость!B53</f>
        <v>Лебедева Карина</v>
      </c>
      <c r="C69" s="22" t="str">
        <f>гибкость!C53</f>
        <v>Хасанова Г.В.</v>
      </c>
      <c r="D69" s="24">
        <f>гибкость!J53</f>
        <v>33</v>
      </c>
      <c r="E69" s="24">
        <f>'скорость-сила'!H53</f>
        <v>10</v>
      </c>
      <c r="F69" s="24">
        <f>'скорость-сила'!M53</f>
        <v>11.5</v>
      </c>
      <c r="G69" s="24"/>
      <c r="H69" s="25">
        <f t="shared" si="4"/>
        <v>54.5</v>
      </c>
      <c r="I69" s="26">
        <f t="shared" si="5"/>
        <v>6.055555555555555</v>
      </c>
      <c r="J69" s="26" t="s">
        <v>115</v>
      </c>
      <c r="K69" s="28">
        <v>48</v>
      </c>
    </row>
    <row r="70" spans="1:11" ht="24.75" customHeight="1">
      <c r="A70" s="24">
        <f>гибкость!A78</f>
        <v>56</v>
      </c>
      <c r="B70" s="22" t="s">
        <v>123</v>
      </c>
      <c r="C70" s="22" t="s">
        <v>20</v>
      </c>
      <c r="D70" s="24">
        <f>гибкость!J78</f>
        <v>25</v>
      </c>
      <c r="E70" s="24">
        <f>'скорость-сила'!H78</f>
        <v>14</v>
      </c>
      <c r="F70" s="24">
        <f>'скорость-сила'!M78</f>
        <v>14</v>
      </c>
      <c r="G70" s="24"/>
      <c r="H70" s="25">
        <f t="shared" si="4"/>
        <v>53</v>
      </c>
      <c r="I70" s="26">
        <f t="shared" si="5"/>
        <v>5.888888888888889</v>
      </c>
      <c r="J70" s="26" t="s">
        <v>115</v>
      </c>
      <c r="K70" s="28">
        <v>49</v>
      </c>
    </row>
    <row r="71" spans="1:11" ht="24.75" customHeight="1">
      <c r="A71" s="24">
        <f>гибкость!A65</f>
        <v>44</v>
      </c>
      <c r="B71" s="22" t="str">
        <f>гибкость!B65</f>
        <v>Петрова Яна</v>
      </c>
      <c r="C71" s="22" t="str">
        <f>гибкость!C65</f>
        <v>Пархачева Т.А.</v>
      </c>
      <c r="D71" s="24">
        <f>гибкость!J65</f>
        <v>36</v>
      </c>
      <c r="E71" s="24">
        <f>'скорость-сила'!H66</f>
        <v>7.5</v>
      </c>
      <c r="F71" s="24">
        <f>'скорость-сила'!M66</f>
        <v>8</v>
      </c>
      <c r="G71" s="24"/>
      <c r="H71" s="25">
        <f t="shared" si="4"/>
        <v>51.5</v>
      </c>
      <c r="I71" s="26">
        <f t="shared" si="5"/>
        <v>5.722222222222222</v>
      </c>
      <c r="J71" s="26" t="s">
        <v>115</v>
      </c>
      <c r="K71" s="28">
        <v>50</v>
      </c>
    </row>
    <row r="72" spans="1:11" ht="24.75" customHeight="1">
      <c r="A72" s="24">
        <f>гибкость!A40</f>
        <v>20</v>
      </c>
      <c r="B72" s="22" t="str">
        <f>гибкость!B40</f>
        <v>Жирова Татьяна</v>
      </c>
      <c r="C72" s="35" t="str">
        <f>гибкость!C40</f>
        <v>Макарова А.С.</v>
      </c>
      <c r="D72" s="24">
        <f>гибкость!J40</f>
        <v>23</v>
      </c>
      <c r="E72" s="24">
        <f>'скорость-сила'!H41</f>
        <v>14</v>
      </c>
      <c r="F72" s="24">
        <f>'скорость-сила'!M41</f>
        <v>13.5</v>
      </c>
      <c r="G72" s="24"/>
      <c r="H72" s="25">
        <f t="shared" si="4"/>
        <v>50.5</v>
      </c>
      <c r="I72" s="26">
        <f t="shared" si="5"/>
        <v>5.611111111111111</v>
      </c>
      <c r="J72" s="26" t="s">
        <v>115</v>
      </c>
      <c r="K72" s="28">
        <v>51</v>
      </c>
    </row>
    <row r="73" spans="1:11" ht="24.75" customHeight="1">
      <c r="A73" s="24">
        <f>гибкость!A83</f>
        <v>61</v>
      </c>
      <c r="B73" s="22" t="str">
        <f>гибкость!B83</f>
        <v>Яковлева Юлия</v>
      </c>
      <c r="C73" s="22" t="str">
        <f>гибкость!C83</f>
        <v>Макарова А.С.</v>
      </c>
      <c r="D73" s="24">
        <f>гибкость!J83</f>
        <v>24</v>
      </c>
      <c r="E73" s="24">
        <f>'скорость-сила'!H83</f>
        <v>10</v>
      </c>
      <c r="F73" s="24">
        <f>'скорость-сила'!M83</f>
        <v>14</v>
      </c>
      <c r="G73" s="24">
        <v>0.5</v>
      </c>
      <c r="H73" s="25">
        <f t="shared" si="4"/>
        <v>48.5</v>
      </c>
      <c r="I73" s="26">
        <f t="shared" si="5"/>
        <v>5.388888888888889</v>
      </c>
      <c r="J73" s="26" t="s">
        <v>115</v>
      </c>
      <c r="K73" s="28">
        <v>52</v>
      </c>
    </row>
    <row r="74" spans="1:11" ht="24.75" customHeight="1">
      <c r="A74" s="24">
        <f>гибкость!A67</f>
        <v>46</v>
      </c>
      <c r="B74" s="22" t="str">
        <f>гибкость!B67</f>
        <v>Полякова Эрика</v>
      </c>
      <c r="C74" s="22" t="str">
        <f>гибкость!C67</f>
        <v>Хасанова Г.В.</v>
      </c>
      <c r="D74" s="24">
        <f>гибкость!J67</f>
        <v>30</v>
      </c>
      <c r="E74" s="24">
        <f>'скорость-сила'!H68</f>
        <v>12</v>
      </c>
      <c r="F74" s="24">
        <f>'скорость-сила'!M68</f>
        <v>5.5</v>
      </c>
      <c r="G74" s="24"/>
      <c r="H74" s="25">
        <f t="shared" si="4"/>
        <v>47.5</v>
      </c>
      <c r="I74" s="26">
        <f t="shared" si="5"/>
        <v>5.277777777777778</v>
      </c>
      <c r="J74" s="26" t="s">
        <v>115</v>
      </c>
      <c r="K74" s="28">
        <v>53</v>
      </c>
    </row>
    <row r="75" spans="1:11" ht="24.75" customHeight="1">
      <c r="A75" s="24">
        <f>гибкость!A43</f>
        <v>23</v>
      </c>
      <c r="B75" s="22" t="str">
        <f>гибкость!B43</f>
        <v>Калинина Анастасия</v>
      </c>
      <c r="C75" s="22" t="str">
        <f>гибкость!C43</f>
        <v>Хасанова Г.В.</v>
      </c>
      <c r="D75" s="24">
        <f>гибкость!J43</f>
        <v>37</v>
      </c>
      <c r="E75" s="24">
        <f>'скорость-сила'!H44</f>
        <v>3.5</v>
      </c>
      <c r="F75" s="24">
        <f>'скорость-сила'!M44</f>
        <v>5</v>
      </c>
      <c r="G75" s="24"/>
      <c r="H75" s="25">
        <f t="shared" si="4"/>
        <v>45.5</v>
      </c>
      <c r="I75" s="26">
        <f t="shared" si="5"/>
        <v>5.055555555555555</v>
      </c>
      <c r="J75" s="26" t="s">
        <v>115</v>
      </c>
      <c r="K75" s="28">
        <v>54</v>
      </c>
    </row>
    <row r="76" spans="1:11" ht="24.75" customHeight="1">
      <c r="A76" s="24">
        <f>гибкость!A79</f>
        <v>57</v>
      </c>
      <c r="B76" s="22" t="str">
        <f>гибкость!B79</f>
        <v>Ткач Марина</v>
      </c>
      <c r="C76" s="22" t="str">
        <f>гибкость!C79</f>
        <v>Хасанова Г.В.</v>
      </c>
      <c r="D76" s="27">
        <f>гибкость!J79</f>
        <v>30</v>
      </c>
      <c r="E76" s="27">
        <f>'скорость-сила'!H79</f>
        <v>3.5</v>
      </c>
      <c r="F76" s="27">
        <f>'скорость-сила'!M79</f>
        <v>8.5</v>
      </c>
      <c r="G76" s="27"/>
      <c r="H76" s="28">
        <f t="shared" si="4"/>
        <v>42</v>
      </c>
      <c r="I76" s="41">
        <f t="shared" si="5"/>
        <v>4.666666666666667</v>
      </c>
      <c r="J76" s="41" t="s">
        <v>115</v>
      </c>
      <c r="K76" s="28">
        <v>55</v>
      </c>
    </row>
    <row r="77" spans="1:11" ht="24.75" customHeight="1">
      <c r="A77" s="24">
        <f>гибкость!A21</f>
        <v>2</v>
      </c>
      <c r="B77" s="17" t="str">
        <f>гибкость!B21</f>
        <v>Алмамедова Медина</v>
      </c>
      <c r="C77" s="17" t="str">
        <f>гибкость!C21</f>
        <v>Афанасьева Е.Н.</v>
      </c>
      <c r="D77" s="57" t="s">
        <v>126</v>
      </c>
      <c r="E77" s="58"/>
      <c r="F77" s="58"/>
      <c r="G77" s="58"/>
      <c r="H77" s="58"/>
      <c r="I77" s="58"/>
      <c r="J77" s="58"/>
      <c r="K77" s="59"/>
    </row>
    <row r="78" spans="1:11" ht="24.75" customHeight="1">
      <c r="A78" s="24">
        <f>гибкость!A23</f>
        <v>4</v>
      </c>
      <c r="B78" s="22" t="str">
        <f>гибкость!B23</f>
        <v>Бай Илайда</v>
      </c>
      <c r="C78" s="22" t="str">
        <f>гибкость!C23</f>
        <v>Скворцова Е.А.</v>
      </c>
      <c r="D78" s="60"/>
      <c r="E78" s="61"/>
      <c r="F78" s="61"/>
      <c r="G78" s="61"/>
      <c r="H78" s="61"/>
      <c r="I78" s="61"/>
      <c r="J78" s="61"/>
      <c r="K78" s="62"/>
    </row>
    <row r="79" spans="1:11" ht="24.75" customHeight="1">
      <c r="A79" s="24">
        <f>гибкость!A29</f>
        <v>9</v>
      </c>
      <c r="B79" s="22" t="str">
        <f>гибкость!B29</f>
        <v>Виноградова Мария</v>
      </c>
      <c r="C79" s="22" t="str">
        <f>гибкость!C29</f>
        <v>Макарова А.С.</v>
      </c>
      <c r="D79" s="60"/>
      <c r="E79" s="61"/>
      <c r="F79" s="61"/>
      <c r="G79" s="61"/>
      <c r="H79" s="61"/>
      <c r="I79" s="61"/>
      <c r="J79" s="61"/>
      <c r="K79" s="62"/>
    </row>
    <row r="80" spans="1:11" ht="24.75" customHeight="1">
      <c r="A80" s="24">
        <f>гибкость!A36</f>
        <v>16</v>
      </c>
      <c r="B80" s="22" t="str">
        <f>гибкость!B36</f>
        <v>Доброва Виктория</v>
      </c>
      <c r="C80" s="22" t="str">
        <f>гибкость!C36</f>
        <v>Хасанова Г.В.</v>
      </c>
      <c r="D80" s="60"/>
      <c r="E80" s="61"/>
      <c r="F80" s="61"/>
      <c r="G80" s="61"/>
      <c r="H80" s="61"/>
      <c r="I80" s="61"/>
      <c r="J80" s="61"/>
      <c r="K80" s="62"/>
    </row>
    <row r="81" spans="1:11" ht="24.75" customHeight="1" thickBot="1">
      <c r="A81" s="24">
        <f>гибкость!A76</f>
        <v>54</v>
      </c>
      <c r="B81" s="22" t="str">
        <f>гибкость!B76</f>
        <v>Соколова Дарья</v>
      </c>
      <c r="C81" s="22" t="str">
        <f>гибкость!C76</f>
        <v>Пархачева Т.А.</v>
      </c>
      <c r="D81" s="63"/>
      <c r="E81" s="64"/>
      <c r="F81" s="64"/>
      <c r="G81" s="64"/>
      <c r="H81" s="64"/>
      <c r="I81" s="64"/>
      <c r="J81" s="64"/>
      <c r="K81" s="65"/>
    </row>
    <row r="82" spans="1:11" s="16" customFormat="1" ht="17.25" customHeight="1" thickBot="1" thickTop="1">
      <c r="A82" s="12">
        <v>1</v>
      </c>
      <c r="B82" s="12">
        <v>2</v>
      </c>
      <c r="C82" s="12">
        <v>3</v>
      </c>
      <c r="D82" s="12">
        <v>4</v>
      </c>
      <c r="E82" s="12">
        <v>5</v>
      </c>
      <c r="F82" s="12">
        <v>6</v>
      </c>
      <c r="G82" s="12">
        <v>7</v>
      </c>
      <c r="H82" s="12">
        <v>8</v>
      </c>
      <c r="I82" s="12">
        <v>9</v>
      </c>
      <c r="J82" s="12">
        <v>10</v>
      </c>
      <c r="K82" s="12">
        <v>11</v>
      </c>
    </row>
    <row r="83" spans="1:11" ht="24.75" customHeight="1" thickTop="1">
      <c r="A83" s="24">
        <f>гибкость!A80</f>
        <v>58</v>
      </c>
      <c r="B83" s="22" t="str">
        <f>гибкость!B80</f>
        <v>Федорова Елизавета</v>
      </c>
      <c r="C83" s="22" t="str">
        <f>гибкость!C80</f>
        <v>Хасанова Г.В.</v>
      </c>
      <c r="D83" s="66" t="s">
        <v>125</v>
      </c>
      <c r="E83" s="67"/>
      <c r="F83" s="67"/>
      <c r="G83" s="67"/>
      <c r="H83" s="67"/>
      <c r="I83" s="67"/>
      <c r="J83" s="67"/>
      <c r="K83" s="68"/>
    </row>
    <row r="86" spans="1:7" s="31" customFormat="1" ht="24.75" customHeight="1">
      <c r="A86" s="13" t="s">
        <v>14</v>
      </c>
      <c r="B86" s="5"/>
      <c r="C86" s="5" t="s">
        <v>15</v>
      </c>
      <c r="D86" s="5" t="s">
        <v>22</v>
      </c>
      <c r="E86" s="5"/>
      <c r="F86" s="5"/>
      <c r="G86" s="5"/>
    </row>
    <row r="87" spans="1:7" s="14" customFormat="1" ht="24.75" customHeight="1">
      <c r="A87" s="13" t="s">
        <v>16</v>
      </c>
      <c r="B87" s="5"/>
      <c r="C87" s="5" t="s">
        <v>17</v>
      </c>
      <c r="D87" s="5" t="s">
        <v>22</v>
      </c>
      <c r="E87" s="5"/>
      <c r="F87" s="5"/>
      <c r="G87" s="5"/>
    </row>
    <row r="88" spans="1:7" s="14" customFormat="1" ht="24.75" customHeight="1">
      <c r="A88" s="32"/>
      <c r="C88" s="5" t="s">
        <v>18</v>
      </c>
      <c r="D88" s="5" t="s">
        <v>22</v>
      </c>
      <c r="E88" s="5"/>
      <c r="F88" s="5"/>
      <c r="G88" s="5"/>
    </row>
    <row r="89" spans="1:7" s="14" customFormat="1" ht="24.75" customHeight="1">
      <c r="A89" s="32"/>
      <c r="C89" s="5" t="s">
        <v>19</v>
      </c>
      <c r="D89" s="5" t="s">
        <v>22</v>
      </c>
      <c r="E89" s="5"/>
      <c r="F89" s="5"/>
      <c r="G89" s="5"/>
    </row>
    <row r="90" spans="1:7" s="14" customFormat="1" ht="24.75" customHeight="1">
      <c r="A90" s="32"/>
      <c r="C90" s="5" t="s">
        <v>20</v>
      </c>
      <c r="D90" s="5" t="s">
        <v>22</v>
      </c>
      <c r="E90" s="5"/>
      <c r="F90" s="5"/>
      <c r="G90" s="5"/>
    </row>
    <row r="91" spans="1:7" s="14" customFormat="1" ht="24.75" customHeight="1">
      <c r="A91" s="32"/>
      <c r="C91" s="5" t="s">
        <v>21</v>
      </c>
      <c r="D91" s="5" t="s">
        <v>22</v>
      </c>
      <c r="E91" s="5"/>
      <c r="F91" s="5"/>
      <c r="G91" s="5"/>
    </row>
    <row r="92" spans="1:4" s="14" customFormat="1" ht="24.75" customHeight="1">
      <c r="A92" s="5" t="s">
        <v>117</v>
      </c>
      <c r="B92" s="5"/>
      <c r="C92" s="33" t="s">
        <v>33</v>
      </c>
      <c r="D92" s="5" t="s">
        <v>22</v>
      </c>
    </row>
  </sheetData>
  <sheetProtection/>
  <autoFilter ref="A19:K19">
    <sortState ref="A20:K92">
      <sortCondition descending="1" sortBy="value" ref="H20:H92"/>
    </sortState>
  </autoFilter>
  <mergeCells count="17">
    <mergeCell ref="D77:K81"/>
    <mergeCell ref="D83:K83"/>
    <mergeCell ref="A9:K9"/>
    <mergeCell ref="A10:K10"/>
    <mergeCell ref="A11:K11"/>
    <mergeCell ref="A12:K12"/>
    <mergeCell ref="A16:A18"/>
    <mergeCell ref="B16:B18"/>
    <mergeCell ref="G16:G18"/>
    <mergeCell ref="C16:C18"/>
    <mergeCell ref="K16:K18"/>
    <mergeCell ref="I16:I18"/>
    <mergeCell ref="D16:D18"/>
    <mergeCell ref="E16:E18"/>
    <mergeCell ref="F16:F18"/>
    <mergeCell ref="H16:H18"/>
    <mergeCell ref="J16:J18"/>
  </mergeCells>
  <printOptions/>
  <pageMargins left="0.31496062992125984" right="0.35433070866141736" top="0.7480314960629921" bottom="0.31496062992125984" header="0.31496062992125984" footer="0.1968503937007874"/>
  <pageSetup horizontalDpi="600" verticalDpi="600" orientation="landscape" paperSize="9" scale="83" r:id="rId2"/>
  <rowBreaks count="1" manualBreakCount="1">
    <brk id="30" max="10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root</cp:lastModifiedBy>
  <cp:lastPrinted>2013-06-04T10:18:43Z</cp:lastPrinted>
  <dcterms:created xsi:type="dcterms:W3CDTF">2013-05-20T05:12:53Z</dcterms:created>
  <dcterms:modified xsi:type="dcterms:W3CDTF">2013-06-17T08:41:57Z</dcterms:modified>
  <cp:category/>
  <cp:version/>
  <cp:contentType/>
  <cp:contentStatus/>
</cp:coreProperties>
</file>