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035" activeTab="0"/>
  </bookViews>
  <sheets>
    <sheet name="2006" sheetId="1" r:id="rId1"/>
  </sheets>
  <definedNames>
    <definedName name="_xlnm._FilterDatabase" localSheetId="0" hidden="1">'2006'!$A$19:$P$19</definedName>
    <definedName name="_xlnm.Print_Area" localSheetId="0">'2006'!$A$1:$P$92</definedName>
  </definedNames>
  <calcPr fullCalcOnLoad="1"/>
</workbook>
</file>

<file path=xl/sharedStrings.xml><?xml version="1.0" encoding="utf-8"?>
<sst xmlns="http://schemas.openxmlformats.org/spreadsheetml/2006/main" count="285" uniqueCount="129">
  <si>
    <t xml:space="preserve">Директор </t>
  </si>
  <si>
    <t>МОУДОД СДЮСШОР № 5</t>
  </si>
  <si>
    <t>__________________ Завьялова О.М.</t>
  </si>
  <si>
    <t>«____» мая 2013 года</t>
  </si>
  <si>
    <t>ИТОГОВЫЙ ПРОТОКОЛ</t>
  </si>
  <si>
    <t>№</t>
  </si>
  <si>
    <t>Фамилия Имя</t>
  </si>
  <si>
    <t>Тренер-преподаватель</t>
  </si>
  <si>
    <t>Председатель комиссии</t>
  </si>
  <si>
    <t>Шубина М.В.</t>
  </si>
  <si>
    <t>Члены комиссии</t>
  </si>
  <si>
    <t>Кузьмина Ю.А.</t>
  </si>
  <si>
    <t>Мамонова Л.М.</t>
  </si>
  <si>
    <t>Королева М.Н.</t>
  </si>
  <si>
    <t>Зокина А.С.</t>
  </si>
  <si>
    <t>Пархачева Т.А.</t>
  </si>
  <si>
    <t>Привлеченные тренеры-преподаватели</t>
  </si>
  <si>
    <t>Скворцова Е.А.</t>
  </si>
  <si>
    <t>правая</t>
  </si>
  <si>
    <t>левая</t>
  </si>
  <si>
    <t>Итого баллов</t>
  </si>
  <si>
    <t>Рейтинг</t>
  </si>
  <si>
    <t>в соответствии с новыми федеральными стандартами спортивной подготовки</t>
  </si>
  <si>
    <t>по виду спорта художественная гимнастика</t>
  </si>
  <si>
    <t xml:space="preserve">сдачи нормативов общей и специальной физической подготовки </t>
  </si>
  <si>
    <t>Скоростно-силовые</t>
  </si>
  <si>
    <t>Координационные: статическое равновесие</t>
  </si>
  <si>
    <t>Средний балл</t>
  </si>
  <si>
    <t>"Рыбка" ("корзиночка") (балл)</t>
  </si>
  <si>
    <t>Отведение рук назад (балл)</t>
  </si>
  <si>
    <t>Гибкость</t>
  </si>
  <si>
    <t xml:space="preserve"> в группах на этапе начальной подготовки</t>
  </si>
  <si>
    <t>группа 2006 года рождения</t>
  </si>
  <si>
    <t>« 17-18 » мая 2013 г.</t>
  </si>
  <si>
    <t>Уровень</t>
  </si>
  <si>
    <t>Александрова Ульяна</t>
  </si>
  <si>
    <t>Хасанова Г.В.</t>
  </si>
  <si>
    <t>Алмамедова Медина</t>
  </si>
  <si>
    <t>Афанасьева Е.Н.</t>
  </si>
  <si>
    <t>Бажулина Наталия</t>
  </si>
  <si>
    <t>Бай Илайда</t>
  </si>
  <si>
    <t>Батманова Евгения</t>
  </si>
  <si>
    <t>Макарова А.С.</t>
  </si>
  <si>
    <t>Блинникова Анастасия</t>
  </si>
  <si>
    <t>Богданова Дарья</t>
  </si>
  <si>
    <t>Кучерова Е.В.</t>
  </si>
  <si>
    <t>Виноградова Диана</t>
  </si>
  <si>
    <t>Виноградова Мария</t>
  </si>
  <si>
    <t>Гашина Мария</t>
  </si>
  <si>
    <t>Грачева Дарья</t>
  </si>
  <si>
    <t>Григорьева Анна</t>
  </si>
  <si>
    <t>Гундорова Анна</t>
  </si>
  <si>
    <t>Гуреева Мария</t>
  </si>
  <si>
    <t>Доброва Виктория</t>
  </si>
  <si>
    <t>Добрынина Мария</t>
  </si>
  <si>
    <t>Дулова Полина</t>
  </si>
  <si>
    <t>Жаркова Елизавета</t>
  </si>
  <si>
    <t>Пархачева Т.А., Хасанова Г.В.</t>
  </si>
  <si>
    <t>Жирова Татьяна</t>
  </si>
  <si>
    <t>Жукина Анастасия</t>
  </si>
  <si>
    <t>Иванова Яна</t>
  </si>
  <si>
    <t>Калинина Анастасия</t>
  </si>
  <si>
    <t>Каллаш Мария</t>
  </si>
  <si>
    <t>Киматшоева Алеся</t>
  </si>
  <si>
    <t>Ковзель Екатерина</t>
  </si>
  <si>
    <t>Колесова Виктория</t>
  </si>
  <si>
    <t>Комякова Ульяна</t>
  </si>
  <si>
    <t>Кофанова Ульяна</t>
  </si>
  <si>
    <t>Кучкова Анастасия</t>
  </si>
  <si>
    <t>Лебедева Карина</t>
  </si>
  <si>
    <t>Легкова Полина</t>
  </si>
  <si>
    <t>Максарева Елизавета</t>
  </si>
  <si>
    <t>Миронова Мария</t>
  </si>
  <si>
    <t>Нагибина Виталия</t>
  </si>
  <si>
    <t>Немирова Елизавета</t>
  </si>
  <si>
    <t>Очагова Александра</t>
  </si>
  <si>
    <t>Пантина Арина</t>
  </si>
  <si>
    <t>Петренко Екатерина</t>
  </si>
  <si>
    <t>Петрова Анна</t>
  </si>
  <si>
    <t>Петрова Яна</t>
  </si>
  <si>
    <t>Позднякова София</t>
  </si>
  <si>
    <t>Полякова Эрика</t>
  </si>
  <si>
    <t>Пузырева Анастасия</t>
  </si>
  <si>
    <t>Пуркарь Екатерина</t>
  </si>
  <si>
    <t>Пятышева Арина</t>
  </si>
  <si>
    <t>Родина Елизавета</t>
  </si>
  <si>
    <t>Седова Мария</t>
  </si>
  <si>
    <t>Смирнова Карина</t>
  </si>
  <si>
    <t>Соболева-Пугачева Майя</t>
  </si>
  <si>
    <t>Соколова Дарья</t>
  </si>
  <si>
    <t>Сочнева Александра</t>
  </si>
  <si>
    <t>Ткач Марина</t>
  </si>
  <si>
    <t>Федорова Елизавета</t>
  </si>
  <si>
    <t>Шушунова Алина</t>
  </si>
  <si>
    <t>Яковлева Юлия</t>
  </si>
  <si>
    <t>Нохрина Екатерина</t>
  </si>
  <si>
    <t>Неделькина Анастасия</t>
  </si>
  <si>
    <t>Наклон вперед (балл)</t>
  </si>
  <si>
    <t>Равновесие на одной ноге (балл)</t>
  </si>
  <si>
    <t>Общая сумма баллов</t>
  </si>
  <si>
    <t>Прыжки толчком двух ног (балл)</t>
  </si>
  <si>
    <t>ниже среднего</t>
  </si>
  <si>
    <t>высокий</t>
  </si>
  <si>
    <t>выше среднего</t>
  </si>
  <si>
    <t>средний</t>
  </si>
  <si>
    <t>низкий</t>
  </si>
  <si>
    <t>Федотовская Диана</t>
  </si>
  <si>
    <t>Гофуржанова Маржон</t>
  </si>
  <si>
    <t>Старусева Виктория</t>
  </si>
  <si>
    <t>Комарова Софья</t>
  </si>
  <si>
    <t>не присутствовали</t>
  </si>
  <si>
    <t>__________________________</t>
  </si>
  <si>
    <t>1-3</t>
  </si>
  <si>
    <t>4-5</t>
  </si>
  <si>
    <t>6-13</t>
  </si>
  <si>
    <t>14-15</t>
  </si>
  <si>
    <t>16-22</t>
  </si>
  <si>
    <t>23-25</t>
  </si>
  <si>
    <t>26-28</t>
  </si>
  <si>
    <t>29</t>
  </si>
  <si>
    <t>30-32</t>
  </si>
  <si>
    <t>33-36</t>
  </si>
  <si>
    <t>37</t>
  </si>
  <si>
    <t>38-43</t>
  </si>
  <si>
    <t>44-47</t>
  </si>
  <si>
    <t>48</t>
  </si>
  <si>
    <t>49-50</t>
  </si>
  <si>
    <t>51-53</t>
  </si>
  <si>
    <t>54-55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</si>
</sst>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0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uble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7" fillId="0" borderId="0" xfId="0" applyFont="1" applyAlignment="1">
      <alignment horizontal="right" indent="15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8" fillId="0" borderId="0" xfId="0" applyFont="1" applyAlignment="1">
      <alignment horizontal="justify"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9" fillId="0" borderId="0" xfId="0" applyFont="1" applyAlignment="1">
      <alignment horizontal="right"/>
    </xf>
    <xf numFmtId="0" fontId="23" fillId="0" borderId="13" xfId="0" applyFont="1" applyBorder="1" applyAlignment="1">
      <alignment horizontal="center" vertical="center" wrapText="1"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1409700</xdr:colOff>
      <xdr:row>8</xdr:row>
      <xdr:rowOff>38100</xdr:rowOff>
    </xdr:to>
    <xdr:pic>
      <xdr:nvPicPr>
        <xdr:cNvPr id="1" name="Рисунок 1" descr="лого сш№5 ч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8288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view="pageBreakPreview" zoomScale="64" zoomScaleNormal="70" zoomScaleSheetLayoutView="64" zoomScalePageLayoutView="0" workbookViewId="0" topLeftCell="A69">
      <selection activeCell="I74" sqref="I74"/>
    </sheetView>
  </sheetViews>
  <sheetFormatPr defaultColWidth="9.140625" defaultRowHeight="15"/>
  <cols>
    <col min="1" max="1" width="7.00390625" style="0" customWidth="1"/>
    <col min="2" max="2" width="32.7109375" style="0" customWidth="1"/>
    <col min="3" max="3" width="20.57421875" style="0" customWidth="1"/>
    <col min="4" max="4" width="16.7109375" style="0" customWidth="1"/>
    <col min="5" max="5" width="13.140625" style="0" customWidth="1"/>
    <col min="6" max="6" width="12.140625" style="0" customWidth="1"/>
    <col min="7" max="7" width="10.00390625" style="0" customWidth="1"/>
    <col min="8" max="8" width="11.140625" style="0" customWidth="1"/>
    <col min="9" max="9" width="10.57421875" style="0" customWidth="1"/>
    <col min="10" max="10" width="11.421875" style="0" customWidth="1"/>
    <col min="11" max="11" width="10.421875" style="0" customWidth="1"/>
    <col min="12" max="12" width="10.7109375" style="0" customWidth="1"/>
    <col min="13" max="13" width="12.7109375" style="0" customWidth="1"/>
    <col min="14" max="14" width="13.57421875" style="0" customWidth="1"/>
    <col min="15" max="15" width="13.00390625" style="0" customWidth="1"/>
    <col min="16" max="16" width="13.140625" style="0" customWidth="1"/>
  </cols>
  <sheetData>
    <row r="1" spans="1:16" ht="18.75">
      <c r="A1" s="1" t="s">
        <v>1</v>
      </c>
      <c r="N1" s="8"/>
      <c r="O1" s="8"/>
      <c r="P1" s="8" t="s">
        <v>0</v>
      </c>
    </row>
    <row r="2" spans="1:16" ht="18.75">
      <c r="A2" s="1"/>
      <c r="N2" s="8"/>
      <c r="O2" s="8"/>
      <c r="P2" s="8" t="s">
        <v>1</v>
      </c>
    </row>
    <row r="3" spans="1:16" ht="18.75">
      <c r="A3" s="1" t="s">
        <v>2</v>
      </c>
      <c r="N3" s="8"/>
      <c r="O3" s="8"/>
      <c r="P3" s="8"/>
    </row>
    <row r="4" spans="1:16" ht="18.75">
      <c r="A4" s="1"/>
      <c r="N4" s="8"/>
      <c r="O4" s="8"/>
      <c r="P4" s="8" t="s">
        <v>2</v>
      </c>
    </row>
    <row r="5" spans="1:16" ht="18.75">
      <c r="A5" s="1" t="s">
        <v>3</v>
      </c>
      <c r="N5" s="8"/>
      <c r="O5" s="8"/>
      <c r="P5" s="8"/>
    </row>
    <row r="6" spans="1:16" ht="18.75">
      <c r="A6" s="2"/>
      <c r="G6" s="7"/>
      <c r="H6" s="7"/>
      <c r="I6" s="7"/>
      <c r="J6" s="7"/>
      <c r="K6" s="7"/>
      <c r="L6" s="7"/>
      <c r="N6" s="8"/>
      <c r="O6" s="8"/>
      <c r="P6" s="8" t="s">
        <v>3</v>
      </c>
    </row>
    <row r="7" ht="18.75">
      <c r="A7" s="2"/>
    </row>
    <row r="8" spans="1:16" ht="18.75">
      <c r="A8" s="36" t="s">
        <v>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6" ht="18.75">
      <c r="A9" s="37" t="s">
        <v>24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 ht="18.75">
      <c r="A10" s="37" t="s">
        <v>31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16" ht="19.5">
      <c r="A11" s="38" t="s">
        <v>22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1:16" ht="18.75">
      <c r="A12" s="37" t="s">
        <v>23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 ht="18.75">
      <c r="A13" s="3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22" ht="15.75" customHeight="1">
      <c r="A14" s="9" t="s">
        <v>32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O14" s="10"/>
      <c r="P14" s="23" t="s">
        <v>33</v>
      </c>
      <c r="Q14" s="10"/>
      <c r="R14" s="10"/>
      <c r="S14" s="10"/>
      <c r="T14" s="9"/>
      <c r="U14" s="9"/>
      <c r="V14" s="9"/>
    </row>
    <row r="15" ht="19.5" thickBot="1">
      <c r="A15" s="3"/>
    </row>
    <row r="16" spans="1:16" s="22" customFormat="1" ht="44.25" customHeight="1" thickBot="1">
      <c r="A16" s="56" t="s">
        <v>5</v>
      </c>
      <c r="B16" s="56" t="s">
        <v>6</v>
      </c>
      <c r="C16" s="56" t="s">
        <v>7</v>
      </c>
      <c r="D16" s="41" t="s">
        <v>30</v>
      </c>
      <c r="E16" s="43"/>
      <c r="F16" s="43"/>
      <c r="G16" s="42"/>
      <c r="H16" s="41" t="s">
        <v>25</v>
      </c>
      <c r="I16" s="42"/>
      <c r="J16" s="41" t="s">
        <v>26</v>
      </c>
      <c r="K16" s="43"/>
      <c r="L16" s="42"/>
      <c r="M16" s="33" t="s">
        <v>20</v>
      </c>
      <c r="N16" s="33" t="s">
        <v>27</v>
      </c>
      <c r="O16" s="33" t="s">
        <v>34</v>
      </c>
      <c r="P16" s="33" t="s">
        <v>21</v>
      </c>
    </row>
    <row r="17" spans="1:16" s="22" customFormat="1" ht="33.75" customHeight="1" thickBot="1">
      <c r="A17" s="56"/>
      <c r="B17" s="56"/>
      <c r="C17" s="56"/>
      <c r="D17" s="30" t="s">
        <v>28</v>
      </c>
      <c r="E17" s="30" t="s">
        <v>29</v>
      </c>
      <c r="F17" s="39" t="s">
        <v>97</v>
      </c>
      <c r="G17" s="31" t="s">
        <v>99</v>
      </c>
      <c r="H17" s="39" t="s">
        <v>100</v>
      </c>
      <c r="I17" s="31" t="s">
        <v>99</v>
      </c>
      <c r="J17" s="30" t="s">
        <v>98</v>
      </c>
      <c r="K17" s="30"/>
      <c r="L17" s="31" t="s">
        <v>99</v>
      </c>
      <c r="M17" s="34"/>
      <c r="N17" s="34"/>
      <c r="O17" s="34"/>
      <c r="P17" s="34"/>
    </row>
    <row r="18" spans="1:16" s="22" customFormat="1" ht="32.25" customHeight="1" thickBot="1">
      <c r="A18" s="31"/>
      <c r="B18" s="31"/>
      <c r="C18" s="31"/>
      <c r="D18" s="39"/>
      <c r="E18" s="39"/>
      <c r="F18" s="40"/>
      <c r="G18" s="32"/>
      <c r="H18" s="40"/>
      <c r="I18" s="32"/>
      <c r="J18" s="17" t="s">
        <v>18</v>
      </c>
      <c r="K18" s="17" t="s">
        <v>19</v>
      </c>
      <c r="L18" s="32"/>
      <c r="M18" s="35"/>
      <c r="N18" s="35"/>
      <c r="O18" s="35"/>
      <c r="P18" s="35"/>
    </row>
    <row r="19" spans="1:16" ht="16.5" customHeight="1" thickBot="1" thickTop="1">
      <c r="A19" s="24">
        <v>1</v>
      </c>
      <c r="B19" s="24">
        <v>2</v>
      </c>
      <c r="C19" s="24">
        <v>3</v>
      </c>
      <c r="D19" s="24">
        <v>4</v>
      </c>
      <c r="E19" s="24">
        <v>5</v>
      </c>
      <c r="F19" s="24">
        <v>6</v>
      </c>
      <c r="G19" s="24">
        <v>7</v>
      </c>
      <c r="H19" s="24">
        <v>8</v>
      </c>
      <c r="I19" s="24">
        <v>9</v>
      </c>
      <c r="J19" s="24">
        <v>10</v>
      </c>
      <c r="K19" s="24">
        <v>11</v>
      </c>
      <c r="L19" s="24">
        <v>12</v>
      </c>
      <c r="M19" s="24">
        <v>13</v>
      </c>
      <c r="N19" s="24">
        <v>14</v>
      </c>
      <c r="O19" s="24">
        <v>15</v>
      </c>
      <c r="P19" s="24">
        <v>16</v>
      </c>
    </row>
    <row r="20" spans="1:16" ht="30" customHeight="1" thickTop="1">
      <c r="A20" s="11">
        <v>12</v>
      </c>
      <c r="B20" s="12" t="s">
        <v>49</v>
      </c>
      <c r="C20" s="12" t="s">
        <v>14</v>
      </c>
      <c r="D20" s="11">
        <v>5</v>
      </c>
      <c r="E20" s="11">
        <v>5</v>
      </c>
      <c r="F20" s="11">
        <v>5</v>
      </c>
      <c r="G20" s="11">
        <f aca="true" t="shared" si="0" ref="G20:G42">SUM(D20:F20)</f>
        <v>15</v>
      </c>
      <c r="H20" s="11">
        <v>5</v>
      </c>
      <c r="I20" s="11">
        <f aca="true" t="shared" si="1" ref="I20:I42">H20</f>
        <v>5</v>
      </c>
      <c r="J20" s="11">
        <v>5</v>
      </c>
      <c r="K20" s="11">
        <v>5</v>
      </c>
      <c r="L20" s="11">
        <f aca="true" t="shared" si="2" ref="L20:L41">J20+K20</f>
        <v>10</v>
      </c>
      <c r="M20" s="18">
        <f aca="true" t="shared" si="3" ref="M20:M42">G20+I20+L20</f>
        <v>30</v>
      </c>
      <c r="N20" s="19">
        <f aca="true" t="shared" si="4" ref="N20:N42">M20/6</f>
        <v>5</v>
      </c>
      <c r="O20" s="19" t="s">
        <v>102</v>
      </c>
      <c r="P20" s="28" t="s">
        <v>112</v>
      </c>
    </row>
    <row r="21" spans="1:16" ht="30" customHeight="1">
      <c r="A21" s="13">
        <v>55</v>
      </c>
      <c r="B21" s="14" t="s">
        <v>90</v>
      </c>
      <c r="C21" s="14" t="s">
        <v>14</v>
      </c>
      <c r="D21" s="13">
        <v>5</v>
      </c>
      <c r="E21" s="13">
        <v>5</v>
      </c>
      <c r="F21" s="13">
        <v>5</v>
      </c>
      <c r="G21" s="11">
        <f t="shared" si="0"/>
        <v>15</v>
      </c>
      <c r="H21" s="11">
        <v>5</v>
      </c>
      <c r="I21" s="11">
        <f t="shared" si="1"/>
        <v>5</v>
      </c>
      <c r="J21" s="11">
        <v>5</v>
      </c>
      <c r="K21" s="11">
        <v>5</v>
      </c>
      <c r="L21" s="11">
        <f t="shared" si="2"/>
        <v>10</v>
      </c>
      <c r="M21" s="18">
        <f t="shared" si="3"/>
        <v>30</v>
      </c>
      <c r="N21" s="19">
        <f t="shared" si="4"/>
        <v>5</v>
      </c>
      <c r="O21" s="19" t="s">
        <v>102</v>
      </c>
      <c r="P21" s="28" t="s">
        <v>112</v>
      </c>
    </row>
    <row r="22" spans="1:16" ht="30" customHeight="1">
      <c r="A22" s="13">
        <v>60</v>
      </c>
      <c r="B22" s="14" t="s">
        <v>93</v>
      </c>
      <c r="C22" s="14" t="s">
        <v>11</v>
      </c>
      <c r="D22" s="13">
        <v>5</v>
      </c>
      <c r="E22" s="13">
        <v>5</v>
      </c>
      <c r="F22" s="13">
        <v>5</v>
      </c>
      <c r="G22" s="11">
        <f t="shared" si="0"/>
        <v>15</v>
      </c>
      <c r="H22" s="11">
        <v>5</v>
      </c>
      <c r="I22" s="11">
        <f t="shared" si="1"/>
        <v>5</v>
      </c>
      <c r="J22" s="11">
        <v>5</v>
      </c>
      <c r="K22" s="11">
        <v>5</v>
      </c>
      <c r="L22" s="11">
        <f t="shared" si="2"/>
        <v>10</v>
      </c>
      <c r="M22" s="18">
        <f t="shared" si="3"/>
        <v>30</v>
      </c>
      <c r="N22" s="19">
        <f t="shared" si="4"/>
        <v>5</v>
      </c>
      <c r="O22" s="19" t="s">
        <v>102</v>
      </c>
      <c r="P22" s="28" t="s">
        <v>112</v>
      </c>
    </row>
    <row r="23" spans="1:16" ht="30" customHeight="1">
      <c r="A23" s="13">
        <v>38</v>
      </c>
      <c r="B23" s="14" t="s">
        <v>74</v>
      </c>
      <c r="C23" s="14" t="s">
        <v>11</v>
      </c>
      <c r="D23" s="13">
        <v>5</v>
      </c>
      <c r="E23" s="13">
        <v>5</v>
      </c>
      <c r="F23" s="13">
        <v>5</v>
      </c>
      <c r="G23" s="11">
        <f t="shared" si="0"/>
        <v>15</v>
      </c>
      <c r="H23" s="11">
        <v>5</v>
      </c>
      <c r="I23" s="11">
        <f t="shared" si="1"/>
        <v>5</v>
      </c>
      <c r="J23" s="11">
        <v>5</v>
      </c>
      <c r="K23" s="11">
        <v>4</v>
      </c>
      <c r="L23" s="11">
        <f t="shared" si="2"/>
        <v>9</v>
      </c>
      <c r="M23" s="18">
        <f t="shared" si="3"/>
        <v>29</v>
      </c>
      <c r="N23" s="19">
        <f t="shared" si="4"/>
        <v>4.833333333333333</v>
      </c>
      <c r="O23" s="19" t="s">
        <v>102</v>
      </c>
      <c r="P23" s="28" t="s">
        <v>113</v>
      </c>
    </row>
    <row r="24" spans="1:16" ht="30" customHeight="1">
      <c r="A24" s="13">
        <v>53</v>
      </c>
      <c r="B24" s="15" t="s">
        <v>88</v>
      </c>
      <c r="C24" s="15" t="s">
        <v>45</v>
      </c>
      <c r="D24" s="13">
        <v>5</v>
      </c>
      <c r="E24" s="13">
        <v>4</v>
      </c>
      <c r="F24" s="13">
        <v>5</v>
      </c>
      <c r="G24" s="11">
        <f t="shared" si="0"/>
        <v>14</v>
      </c>
      <c r="H24" s="11">
        <v>5</v>
      </c>
      <c r="I24" s="11">
        <f t="shared" si="1"/>
        <v>5</v>
      </c>
      <c r="J24" s="11">
        <v>5</v>
      </c>
      <c r="K24" s="11">
        <v>5</v>
      </c>
      <c r="L24" s="11">
        <f t="shared" si="2"/>
        <v>10</v>
      </c>
      <c r="M24" s="18">
        <f t="shared" si="3"/>
        <v>29</v>
      </c>
      <c r="N24" s="19">
        <f t="shared" si="4"/>
        <v>4.833333333333333</v>
      </c>
      <c r="O24" s="19" t="s">
        <v>102</v>
      </c>
      <c r="P24" s="28" t="s">
        <v>113</v>
      </c>
    </row>
    <row r="25" spans="1:16" ht="30" customHeight="1">
      <c r="A25" s="13">
        <v>7</v>
      </c>
      <c r="B25" s="14" t="s">
        <v>44</v>
      </c>
      <c r="C25" s="14" t="s">
        <v>45</v>
      </c>
      <c r="D25" s="13">
        <v>5</v>
      </c>
      <c r="E25" s="13">
        <v>3</v>
      </c>
      <c r="F25" s="13">
        <v>5</v>
      </c>
      <c r="G25" s="11">
        <f t="shared" si="0"/>
        <v>13</v>
      </c>
      <c r="H25" s="11">
        <v>5</v>
      </c>
      <c r="I25" s="11">
        <f t="shared" si="1"/>
        <v>5</v>
      </c>
      <c r="J25" s="11">
        <v>5</v>
      </c>
      <c r="K25" s="11">
        <v>5</v>
      </c>
      <c r="L25" s="11">
        <f t="shared" si="2"/>
        <v>10</v>
      </c>
      <c r="M25" s="18">
        <f t="shared" si="3"/>
        <v>28</v>
      </c>
      <c r="N25" s="19">
        <f t="shared" si="4"/>
        <v>4.666666666666667</v>
      </c>
      <c r="O25" s="19" t="s">
        <v>102</v>
      </c>
      <c r="P25" s="28" t="s">
        <v>114</v>
      </c>
    </row>
    <row r="26" spans="1:16" ht="30" customHeight="1">
      <c r="A26" s="13">
        <v>24</v>
      </c>
      <c r="B26" s="14" t="s">
        <v>62</v>
      </c>
      <c r="C26" s="14" t="s">
        <v>38</v>
      </c>
      <c r="D26" s="13">
        <v>5</v>
      </c>
      <c r="E26" s="13">
        <v>3</v>
      </c>
      <c r="F26" s="13">
        <v>5</v>
      </c>
      <c r="G26" s="11">
        <f t="shared" si="0"/>
        <v>13</v>
      </c>
      <c r="H26" s="11">
        <v>5</v>
      </c>
      <c r="I26" s="11">
        <f t="shared" si="1"/>
        <v>5</v>
      </c>
      <c r="J26" s="11">
        <v>5</v>
      </c>
      <c r="K26" s="11">
        <v>5</v>
      </c>
      <c r="L26" s="11">
        <f t="shared" si="2"/>
        <v>10</v>
      </c>
      <c r="M26" s="18">
        <f t="shared" si="3"/>
        <v>28</v>
      </c>
      <c r="N26" s="19">
        <f t="shared" si="4"/>
        <v>4.666666666666667</v>
      </c>
      <c r="O26" s="19" t="s">
        <v>102</v>
      </c>
      <c r="P26" s="28" t="s">
        <v>114</v>
      </c>
    </row>
    <row r="27" spans="1:16" ht="30" customHeight="1">
      <c r="A27" s="13">
        <v>29</v>
      </c>
      <c r="B27" s="14" t="s">
        <v>66</v>
      </c>
      <c r="C27" s="14" t="s">
        <v>17</v>
      </c>
      <c r="D27" s="13">
        <v>4</v>
      </c>
      <c r="E27" s="13">
        <v>4</v>
      </c>
      <c r="F27" s="13">
        <v>5</v>
      </c>
      <c r="G27" s="11">
        <f t="shared" si="0"/>
        <v>13</v>
      </c>
      <c r="H27" s="11">
        <v>5</v>
      </c>
      <c r="I27" s="11">
        <f t="shared" si="1"/>
        <v>5</v>
      </c>
      <c r="J27" s="11">
        <v>5</v>
      </c>
      <c r="K27" s="11">
        <v>5</v>
      </c>
      <c r="L27" s="11">
        <f t="shared" si="2"/>
        <v>10</v>
      </c>
      <c r="M27" s="18">
        <f t="shared" si="3"/>
        <v>28</v>
      </c>
      <c r="N27" s="19">
        <f t="shared" si="4"/>
        <v>4.666666666666667</v>
      </c>
      <c r="O27" s="19" t="s">
        <v>102</v>
      </c>
      <c r="P27" s="28" t="s">
        <v>114</v>
      </c>
    </row>
    <row r="28" spans="1:16" ht="30" customHeight="1">
      <c r="A28" s="13">
        <v>35</v>
      </c>
      <c r="B28" s="14" t="s">
        <v>72</v>
      </c>
      <c r="C28" s="14" t="s">
        <v>36</v>
      </c>
      <c r="D28" s="13">
        <v>5</v>
      </c>
      <c r="E28" s="13">
        <v>4</v>
      </c>
      <c r="F28" s="13">
        <v>5</v>
      </c>
      <c r="G28" s="11">
        <f t="shared" si="0"/>
        <v>14</v>
      </c>
      <c r="H28" s="11">
        <v>4</v>
      </c>
      <c r="I28" s="11">
        <f t="shared" si="1"/>
        <v>4</v>
      </c>
      <c r="J28" s="11">
        <v>5</v>
      </c>
      <c r="K28" s="11">
        <v>5</v>
      </c>
      <c r="L28" s="11">
        <f t="shared" si="2"/>
        <v>10</v>
      </c>
      <c r="M28" s="18">
        <f t="shared" si="3"/>
        <v>28</v>
      </c>
      <c r="N28" s="19">
        <f t="shared" si="4"/>
        <v>4.666666666666667</v>
      </c>
      <c r="O28" s="19" t="s">
        <v>102</v>
      </c>
      <c r="P28" s="28" t="s">
        <v>114</v>
      </c>
    </row>
    <row r="29" spans="1:16" ht="30" customHeight="1">
      <c r="A29" s="13">
        <v>42</v>
      </c>
      <c r="B29" s="14" t="s">
        <v>77</v>
      </c>
      <c r="C29" s="14" t="s">
        <v>42</v>
      </c>
      <c r="D29" s="13">
        <v>5</v>
      </c>
      <c r="E29" s="13">
        <v>5</v>
      </c>
      <c r="F29" s="13">
        <v>5</v>
      </c>
      <c r="G29" s="11">
        <f t="shared" si="0"/>
        <v>15</v>
      </c>
      <c r="H29" s="11">
        <v>5</v>
      </c>
      <c r="I29" s="11">
        <f t="shared" si="1"/>
        <v>5</v>
      </c>
      <c r="J29" s="11">
        <v>4</v>
      </c>
      <c r="K29" s="11">
        <v>4</v>
      </c>
      <c r="L29" s="11">
        <f t="shared" si="2"/>
        <v>8</v>
      </c>
      <c r="M29" s="18">
        <f t="shared" si="3"/>
        <v>28</v>
      </c>
      <c r="N29" s="19">
        <f t="shared" si="4"/>
        <v>4.666666666666667</v>
      </c>
      <c r="O29" s="19" t="s">
        <v>102</v>
      </c>
      <c r="P29" s="28" t="s">
        <v>114</v>
      </c>
    </row>
    <row r="30" spans="1:16" ht="30" customHeight="1">
      <c r="A30" s="13">
        <v>47</v>
      </c>
      <c r="B30" s="14" t="s">
        <v>82</v>
      </c>
      <c r="C30" s="14" t="s">
        <v>57</v>
      </c>
      <c r="D30" s="13">
        <v>5</v>
      </c>
      <c r="E30" s="13">
        <v>5</v>
      </c>
      <c r="F30" s="13">
        <v>3</v>
      </c>
      <c r="G30" s="11">
        <f t="shared" si="0"/>
        <v>13</v>
      </c>
      <c r="H30" s="11">
        <v>5</v>
      </c>
      <c r="I30" s="11">
        <f t="shared" si="1"/>
        <v>5</v>
      </c>
      <c r="J30" s="11">
        <v>5</v>
      </c>
      <c r="K30" s="11">
        <v>5</v>
      </c>
      <c r="L30" s="11">
        <f t="shared" si="2"/>
        <v>10</v>
      </c>
      <c r="M30" s="18">
        <f t="shared" si="3"/>
        <v>28</v>
      </c>
      <c r="N30" s="19">
        <f t="shared" si="4"/>
        <v>4.666666666666667</v>
      </c>
      <c r="O30" s="19" t="s">
        <v>102</v>
      </c>
      <c r="P30" s="28" t="s">
        <v>114</v>
      </c>
    </row>
    <row r="31" spans="1:16" s="27" customFormat="1" ht="30" customHeight="1">
      <c r="A31" s="13">
        <v>49</v>
      </c>
      <c r="B31" s="14" t="s">
        <v>84</v>
      </c>
      <c r="C31" s="14" t="s">
        <v>14</v>
      </c>
      <c r="D31" s="13">
        <v>5</v>
      </c>
      <c r="E31" s="13">
        <v>3</v>
      </c>
      <c r="F31" s="13">
        <v>5</v>
      </c>
      <c r="G31" s="11">
        <f t="shared" si="0"/>
        <v>13</v>
      </c>
      <c r="H31" s="11">
        <v>5</v>
      </c>
      <c r="I31" s="11">
        <f t="shared" si="1"/>
        <v>5</v>
      </c>
      <c r="J31" s="11">
        <v>5</v>
      </c>
      <c r="K31" s="11">
        <v>5</v>
      </c>
      <c r="L31" s="11">
        <f t="shared" si="2"/>
        <v>10</v>
      </c>
      <c r="M31" s="18">
        <f t="shared" si="3"/>
        <v>28</v>
      </c>
      <c r="N31" s="19">
        <f t="shared" si="4"/>
        <v>4.666666666666667</v>
      </c>
      <c r="O31" s="19" t="s">
        <v>102</v>
      </c>
      <c r="P31" s="28" t="s">
        <v>114</v>
      </c>
    </row>
    <row r="32" spans="1:16" ht="30" customHeight="1" thickBot="1">
      <c r="A32" s="13">
        <v>52</v>
      </c>
      <c r="B32" s="14" t="s">
        <v>87</v>
      </c>
      <c r="C32" s="14" t="s">
        <v>15</v>
      </c>
      <c r="D32" s="13">
        <v>5</v>
      </c>
      <c r="E32" s="13">
        <v>3</v>
      </c>
      <c r="F32" s="13">
        <v>5</v>
      </c>
      <c r="G32" s="11">
        <f t="shared" si="0"/>
        <v>13</v>
      </c>
      <c r="H32" s="11">
        <v>5</v>
      </c>
      <c r="I32" s="11">
        <f t="shared" si="1"/>
        <v>5</v>
      </c>
      <c r="J32" s="11">
        <v>5</v>
      </c>
      <c r="K32" s="11">
        <v>5</v>
      </c>
      <c r="L32" s="11">
        <f t="shared" si="2"/>
        <v>10</v>
      </c>
      <c r="M32" s="18">
        <f t="shared" si="3"/>
        <v>28</v>
      </c>
      <c r="N32" s="19">
        <f t="shared" si="4"/>
        <v>4.666666666666667</v>
      </c>
      <c r="O32" s="19" t="s">
        <v>102</v>
      </c>
      <c r="P32" s="28" t="s">
        <v>114</v>
      </c>
    </row>
    <row r="33" spans="1:16" ht="16.5" customHeight="1" thickBot="1" thickTop="1">
      <c r="A33" s="24">
        <v>1</v>
      </c>
      <c r="B33" s="24">
        <v>2</v>
      </c>
      <c r="C33" s="24">
        <v>3</v>
      </c>
      <c r="D33" s="24">
        <v>4</v>
      </c>
      <c r="E33" s="24">
        <v>5</v>
      </c>
      <c r="F33" s="24">
        <v>6</v>
      </c>
      <c r="G33" s="24">
        <v>7</v>
      </c>
      <c r="H33" s="24">
        <v>8</v>
      </c>
      <c r="I33" s="24">
        <v>9</v>
      </c>
      <c r="J33" s="24">
        <v>10</v>
      </c>
      <c r="K33" s="24">
        <v>11</v>
      </c>
      <c r="L33" s="24">
        <v>12</v>
      </c>
      <c r="M33" s="24">
        <v>13</v>
      </c>
      <c r="N33" s="24">
        <v>14</v>
      </c>
      <c r="O33" s="24">
        <v>15</v>
      </c>
      <c r="P33" s="24">
        <v>16</v>
      </c>
    </row>
    <row r="34" spans="1:16" ht="30" customHeight="1" thickTop="1">
      <c r="A34" s="13">
        <v>8</v>
      </c>
      <c r="B34" s="14" t="s">
        <v>46</v>
      </c>
      <c r="C34" s="14" t="s">
        <v>42</v>
      </c>
      <c r="D34" s="13">
        <v>5</v>
      </c>
      <c r="E34" s="13">
        <v>5</v>
      </c>
      <c r="F34" s="13">
        <v>3</v>
      </c>
      <c r="G34" s="11">
        <f t="shared" si="0"/>
        <v>13</v>
      </c>
      <c r="H34" s="11">
        <v>5</v>
      </c>
      <c r="I34" s="11">
        <f t="shared" si="1"/>
        <v>5</v>
      </c>
      <c r="J34" s="11">
        <v>5</v>
      </c>
      <c r="K34" s="11">
        <v>4</v>
      </c>
      <c r="L34" s="11">
        <f t="shared" si="2"/>
        <v>9</v>
      </c>
      <c r="M34" s="18">
        <f t="shared" si="3"/>
        <v>27</v>
      </c>
      <c r="N34" s="19">
        <f t="shared" si="4"/>
        <v>4.5</v>
      </c>
      <c r="O34" s="19" t="s">
        <v>102</v>
      </c>
      <c r="P34" s="28" t="s">
        <v>115</v>
      </c>
    </row>
    <row r="35" spans="1:16" ht="30" customHeight="1">
      <c r="A35" s="13">
        <v>59</v>
      </c>
      <c r="B35" s="14" t="s">
        <v>106</v>
      </c>
      <c r="C35" s="14" t="s">
        <v>14</v>
      </c>
      <c r="D35" s="13">
        <v>5</v>
      </c>
      <c r="E35" s="13">
        <v>5</v>
      </c>
      <c r="F35" s="13">
        <v>3</v>
      </c>
      <c r="G35" s="11">
        <f t="shared" si="0"/>
        <v>13</v>
      </c>
      <c r="H35" s="11">
        <v>5</v>
      </c>
      <c r="I35" s="11">
        <f t="shared" si="1"/>
        <v>5</v>
      </c>
      <c r="J35" s="11">
        <v>5</v>
      </c>
      <c r="K35" s="11">
        <v>4</v>
      </c>
      <c r="L35" s="11">
        <f t="shared" si="2"/>
        <v>9</v>
      </c>
      <c r="M35" s="18">
        <f t="shared" si="3"/>
        <v>27</v>
      </c>
      <c r="N35" s="19">
        <f t="shared" si="4"/>
        <v>4.5</v>
      </c>
      <c r="O35" s="19" t="s">
        <v>102</v>
      </c>
      <c r="P35" s="28" t="s">
        <v>115</v>
      </c>
    </row>
    <row r="36" spans="1:16" ht="37.5">
      <c r="A36" s="13">
        <v>13</v>
      </c>
      <c r="B36" s="14" t="s">
        <v>50</v>
      </c>
      <c r="C36" s="14" t="s">
        <v>15</v>
      </c>
      <c r="D36" s="13">
        <v>5</v>
      </c>
      <c r="E36" s="13">
        <v>3</v>
      </c>
      <c r="F36" s="13">
        <v>5</v>
      </c>
      <c r="G36" s="11">
        <f t="shared" si="0"/>
        <v>13</v>
      </c>
      <c r="H36" s="11">
        <v>4</v>
      </c>
      <c r="I36" s="11">
        <f t="shared" si="1"/>
        <v>4</v>
      </c>
      <c r="J36" s="11">
        <v>4</v>
      </c>
      <c r="K36" s="11">
        <v>5</v>
      </c>
      <c r="L36" s="11">
        <f t="shared" si="2"/>
        <v>9</v>
      </c>
      <c r="M36" s="18">
        <f t="shared" si="3"/>
        <v>26</v>
      </c>
      <c r="N36" s="19">
        <f t="shared" si="4"/>
        <v>4.333333333333333</v>
      </c>
      <c r="O36" s="19" t="s">
        <v>103</v>
      </c>
      <c r="P36" s="28" t="s">
        <v>116</v>
      </c>
    </row>
    <row r="37" spans="1:16" ht="37.5">
      <c r="A37" s="13">
        <v>34</v>
      </c>
      <c r="B37" s="14" t="s">
        <v>71</v>
      </c>
      <c r="C37" s="14" t="s">
        <v>15</v>
      </c>
      <c r="D37" s="13">
        <v>5</v>
      </c>
      <c r="E37" s="13">
        <v>4</v>
      </c>
      <c r="F37" s="13">
        <v>5</v>
      </c>
      <c r="G37" s="11">
        <f t="shared" si="0"/>
        <v>14</v>
      </c>
      <c r="H37" s="11">
        <v>4</v>
      </c>
      <c r="I37" s="11">
        <f t="shared" si="1"/>
        <v>4</v>
      </c>
      <c r="J37" s="11">
        <v>3</v>
      </c>
      <c r="K37" s="11">
        <v>5</v>
      </c>
      <c r="L37" s="11">
        <f t="shared" si="2"/>
        <v>8</v>
      </c>
      <c r="M37" s="18">
        <f t="shared" si="3"/>
        <v>26</v>
      </c>
      <c r="N37" s="19">
        <f t="shared" si="4"/>
        <v>4.333333333333333</v>
      </c>
      <c r="O37" s="19" t="s">
        <v>103</v>
      </c>
      <c r="P37" s="28" t="s">
        <v>116</v>
      </c>
    </row>
    <row r="38" spans="1:16" ht="37.5">
      <c r="A38" s="13">
        <v>36</v>
      </c>
      <c r="B38" s="12" t="s">
        <v>73</v>
      </c>
      <c r="C38" s="12" t="s">
        <v>15</v>
      </c>
      <c r="D38" s="13">
        <v>5</v>
      </c>
      <c r="E38" s="13">
        <v>4</v>
      </c>
      <c r="F38" s="13">
        <v>5</v>
      </c>
      <c r="G38" s="11">
        <f t="shared" si="0"/>
        <v>14</v>
      </c>
      <c r="H38" s="11">
        <v>4</v>
      </c>
      <c r="I38" s="11">
        <f t="shared" si="1"/>
        <v>4</v>
      </c>
      <c r="J38" s="11">
        <v>4</v>
      </c>
      <c r="K38" s="11">
        <v>4</v>
      </c>
      <c r="L38" s="11">
        <f t="shared" si="2"/>
        <v>8</v>
      </c>
      <c r="M38" s="18">
        <f t="shared" si="3"/>
        <v>26</v>
      </c>
      <c r="N38" s="19">
        <f t="shared" si="4"/>
        <v>4.333333333333333</v>
      </c>
      <c r="O38" s="19" t="s">
        <v>103</v>
      </c>
      <c r="P38" s="28" t="s">
        <v>116</v>
      </c>
    </row>
    <row r="39" spans="1:16" ht="37.5">
      <c r="A39" s="13">
        <v>37</v>
      </c>
      <c r="B39" s="14" t="s">
        <v>96</v>
      </c>
      <c r="C39" s="14" t="s">
        <v>14</v>
      </c>
      <c r="D39" s="13">
        <v>5</v>
      </c>
      <c r="E39" s="13">
        <v>5</v>
      </c>
      <c r="F39" s="13">
        <v>4</v>
      </c>
      <c r="G39" s="11">
        <f t="shared" si="0"/>
        <v>14</v>
      </c>
      <c r="H39" s="11">
        <v>5</v>
      </c>
      <c r="I39" s="11">
        <f t="shared" si="1"/>
        <v>5</v>
      </c>
      <c r="J39" s="11">
        <v>3</v>
      </c>
      <c r="K39" s="11">
        <v>4</v>
      </c>
      <c r="L39" s="11">
        <f t="shared" si="2"/>
        <v>7</v>
      </c>
      <c r="M39" s="18">
        <f t="shared" si="3"/>
        <v>26</v>
      </c>
      <c r="N39" s="19">
        <f t="shared" si="4"/>
        <v>4.333333333333333</v>
      </c>
      <c r="O39" s="19" t="s">
        <v>103</v>
      </c>
      <c r="P39" s="28" t="s">
        <v>116</v>
      </c>
    </row>
    <row r="40" spans="1:16" ht="37.5">
      <c r="A40" s="13">
        <v>43</v>
      </c>
      <c r="B40" s="14" t="s">
        <v>78</v>
      </c>
      <c r="C40" s="14" t="s">
        <v>15</v>
      </c>
      <c r="D40" s="13">
        <v>5</v>
      </c>
      <c r="E40" s="13">
        <v>4</v>
      </c>
      <c r="F40" s="13">
        <v>5</v>
      </c>
      <c r="G40" s="11">
        <f t="shared" si="0"/>
        <v>14</v>
      </c>
      <c r="H40" s="11">
        <v>5</v>
      </c>
      <c r="I40" s="11">
        <f t="shared" si="1"/>
        <v>5</v>
      </c>
      <c r="J40" s="11">
        <v>3</v>
      </c>
      <c r="K40" s="11">
        <v>4</v>
      </c>
      <c r="L40" s="11">
        <f t="shared" si="2"/>
        <v>7</v>
      </c>
      <c r="M40" s="18">
        <f t="shared" si="3"/>
        <v>26</v>
      </c>
      <c r="N40" s="19">
        <f t="shared" si="4"/>
        <v>4.333333333333333</v>
      </c>
      <c r="O40" s="19" t="s">
        <v>103</v>
      </c>
      <c r="P40" s="28" t="s">
        <v>116</v>
      </c>
    </row>
    <row r="41" spans="1:16" ht="37.5">
      <c r="A41" s="13">
        <v>45</v>
      </c>
      <c r="B41" s="14" t="s">
        <v>80</v>
      </c>
      <c r="C41" s="14" t="s">
        <v>42</v>
      </c>
      <c r="D41" s="13">
        <v>5</v>
      </c>
      <c r="E41" s="13">
        <v>3</v>
      </c>
      <c r="F41" s="13">
        <v>5</v>
      </c>
      <c r="G41" s="11">
        <f t="shared" si="0"/>
        <v>13</v>
      </c>
      <c r="H41" s="11">
        <v>5</v>
      </c>
      <c r="I41" s="11">
        <f t="shared" si="1"/>
        <v>5</v>
      </c>
      <c r="J41" s="11">
        <v>4</v>
      </c>
      <c r="K41" s="11">
        <v>4</v>
      </c>
      <c r="L41" s="11">
        <f t="shared" si="2"/>
        <v>8</v>
      </c>
      <c r="M41" s="18">
        <f t="shared" si="3"/>
        <v>26</v>
      </c>
      <c r="N41" s="19">
        <f t="shared" si="4"/>
        <v>4.333333333333333</v>
      </c>
      <c r="O41" s="19" t="s">
        <v>103</v>
      </c>
      <c r="P41" s="28" t="s">
        <v>116</v>
      </c>
    </row>
    <row r="42" spans="1:16" ht="37.5">
      <c r="A42" s="13">
        <v>48</v>
      </c>
      <c r="B42" s="14" t="s">
        <v>83</v>
      </c>
      <c r="C42" s="14" t="s">
        <v>14</v>
      </c>
      <c r="D42" s="13">
        <v>5</v>
      </c>
      <c r="E42" s="13">
        <v>2</v>
      </c>
      <c r="F42" s="13">
        <v>5</v>
      </c>
      <c r="G42" s="11">
        <f t="shared" si="0"/>
        <v>12</v>
      </c>
      <c r="H42" s="11">
        <v>4</v>
      </c>
      <c r="I42" s="11">
        <f t="shared" si="1"/>
        <v>4</v>
      </c>
      <c r="J42" s="11">
        <v>4</v>
      </c>
      <c r="K42" s="11">
        <v>5</v>
      </c>
      <c r="L42" s="11">
        <v>10</v>
      </c>
      <c r="M42" s="18">
        <f t="shared" si="3"/>
        <v>26</v>
      </c>
      <c r="N42" s="19">
        <f t="shared" si="4"/>
        <v>4.333333333333333</v>
      </c>
      <c r="O42" s="19" t="s">
        <v>103</v>
      </c>
      <c r="P42" s="28" t="s">
        <v>116</v>
      </c>
    </row>
    <row r="43" spans="1:16" ht="37.5">
      <c r="A43" s="13">
        <v>28</v>
      </c>
      <c r="B43" s="14" t="s">
        <v>109</v>
      </c>
      <c r="C43" s="14" t="s">
        <v>14</v>
      </c>
      <c r="D43" s="13">
        <v>5</v>
      </c>
      <c r="E43" s="13">
        <v>2</v>
      </c>
      <c r="F43" s="13">
        <v>5</v>
      </c>
      <c r="G43" s="11">
        <v>12</v>
      </c>
      <c r="H43" s="11">
        <v>3</v>
      </c>
      <c r="I43" s="11">
        <v>3</v>
      </c>
      <c r="J43" s="11">
        <v>5</v>
      </c>
      <c r="K43" s="11">
        <v>5</v>
      </c>
      <c r="L43" s="11">
        <f aca="true" t="shared" si="5" ref="L43:L76">J43+K43</f>
        <v>10</v>
      </c>
      <c r="M43" s="18">
        <v>25</v>
      </c>
      <c r="N43" s="19">
        <v>4.17</v>
      </c>
      <c r="O43" s="19" t="s">
        <v>103</v>
      </c>
      <c r="P43" s="28" t="s">
        <v>117</v>
      </c>
    </row>
    <row r="44" spans="1:16" ht="37.5">
      <c r="A44" s="13">
        <v>33</v>
      </c>
      <c r="B44" s="14" t="s">
        <v>70</v>
      </c>
      <c r="C44" s="14" t="s">
        <v>15</v>
      </c>
      <c r="D44" s="13">
        <v>5</v>
      </c>
      <c r="E44" s="13">
        <v>2</v>
      </c>
      <c r="F44" s="13">
        <v>5</v>
      </c>
      <c r="G44" s="11">
        <f aca="true" t="shared" si="6" ref="G44:G76">SUM(D44:F44)</f>
        <v>12</v>
      </c>
      <c r="H44" s="11">
        <v>5</v>
      </c>
      <c r="I44" s="11">
        <f>H44</f>
        <v>5</v>
      </c>
      <c r="J44" s="11">
        <v>4</v>
      </c>
      <c r="K44" s="11">
        <v>4</v>
      </c>
      <c r="L44" s="11">
        <f t="shared" si="5"/>
        <v>8</v>
      </c>
      <c r="M44" s="18">
        <f aca="true" t="shared" si="7" ref="M44:M76">G44+I44+L44</f>
        <v>25</v>
      </c>
      <c r="N44" s="19">
        <f aca="true" t="shared" si="8" ref="N44:N76">M44/6</f>
        <v>4.166666666666667</v>
      </c>
      <c r="O44" s="19" t="s">
        <v>103</v>
      </c>
      <c r="P44" s="28" t="s">
        <v>117</v>
      </c>
    </row>
    <row r="45" spans="1:16" ht="37.5">
      <c r="A45" s="13">
        <v>41</v>
      </c>
      <c r="B45" s="14" t="s">
        <v>76</v>
      </c>
      <c r="C45" s="14" t="s">
        <v>15</v>
      </c>
      <c r="D45" s="13">
        <v>5</v>
      </c>
      <c r="E45" s="13">
        <v>2</v>
      </c>
      <c r="F45" s="13">
        <v>3</v>
      </c>
      <c r="G45" s="11">
        <f t="shared" si="6"/>
        <v>10</v>
      </c>
      <c r="H45" s="11">
        <v>5</v>
      </c>
      <c r="I45" s="11">
        <f>H45</f>
        <v>5</v>
      </c>
      <c r="J45" s="11">
        <v>5</v>
      </c>
      <c r="K45" s="11">
        <v>5</v>
      </c>
      <c r="L45" s="11">
        <f t="shared" si="5"/>
        <v>10</v>
      </c>
      <c r="M45" s="18">
        <f t="shared" si="7"/>
        <v>25</v>
      </c>
      <c r="N45" s="19">
        <f t="shared" si="8"/>
        <v>4.166666666666667</v>
      </c>
      <c r="O45" s="19" t="s">
        <v>103</v>
      </c>
      <c r="P45" s="28" t="s">
        <v>117</v>
      </c>
    </row>
    <row r="46" spans="1:16" ht="37.5">
      <c r="A46" s="13">
        <v>11</v>
      </c>
      <c r="B46" s="15" t="s">
        <v>107</v>
      </c>
      <c r="C46" s="14" t="s">
        <v>36</v>
      </c>
      <c r="D46" s="13">
        <v>5</v>
      </c>
      <c r="E46" s="13">
        <v>4</v>
      </c>
      <c r="F46" s="13">
        <v>5</v>
      </c>
      <c r="G46" s="11">
        <f t="shared" si="6"/>
        <v>14</v>
      </c>
      <c r="H46" s="11">
        <v>4</v>
      </c>
      <c r="I46" s="11">
        <f>H46</f>
        <v>4</v>
      </c>
      <c r="J46" s="11">
        <v>3</v>
      </c>
      <c r="K46" s="11">
        <v>3</v>
      </c>
      <c r="L46" s="11">
        <f t="shared" si="5"/>
        <v>6</v>
      </c>
      <c r="M46" s="18">
        <f t="shared" si="7"/>
        <v>24</v>
      </c>
      <c r="N46" s="19">
        <f t="shared" si="8"/>
        <v>4</v>
      </c>
      <c r="O46" s="19" t="s">
        <v>103</v>
      </c>
      <c r="P46" s="28" t="s">
        <v>118</v>
      </c>
    </row>
    <row r="47" spans="1:16" ht="37.5">
      <c r="A47" s="13">
        <v>15</v>
      </c>
      <c r="B47" s="14" t="s">
        <v>52</v>
      </c>
      <c r="C47" s="14" t="s">
        <v>36</v>
      </c>
      <c r="D47" s="13">
        <v>4</v>
      </c>
      <c r="E47" s="13">
        <v>2</v>
      </c>
      <c r="F47" s="13">
        <v>4</v>
      </c>
      <c r="G47" s="11">
        <f t="shared" si="6"/>
        <v>10</v>
      </c>
      <c r="H47" s="11">
        <v>4</v>
      </c>
      <c r="I47" s="11">
        <f>H47</f>
        <v>4</v>
      </c>
      <c r="J47" s="11">
        <v>5</v>
      </c>
      <c r="K47" s="11">
        <v>5</v>
      </c>
      <c r="L47" s="11">
        <f t="shared" si="5"/>
        <v>10</v>
      </c>
      <c r="M47" s="18">
        <f t="shared" si="7"/>
        <v>24</v>
      </c>
      <c r="N47" s="19">
        <f t="shared" si="8"/>
        <v>4</v>
      </c>
      <c r="O47" s="19" t="s">
        <v>103</v>
      </c>
      <c r="P47" s="28" t="s">
        <v>118</v>
      </c>
    </row>
    <row r="48" spans="1:16" ht="37.5">
      <c r="A48" s="13">
        <v>31</v>
      </c>
      <c r="B48" s="14" t="s">
        <v>68</v>
      </c>
      <c r="C48" s="14" t="s">
        <v>15</v>
      </c>
      <c r="D48" s="13">
        <v>4</v>
      </c>
      <c r="E48" s="13">
        <v>2</v>
      </c>
      <c r="F48" s="13">
        <v>5</v>
      </c>
      <c r="G48" s="13">
        <f t="shared" si="6"/>
        <v>11</v>
      </c>
      <c r="H48" s="13">
        <v>4</v>
      </c>
      <c r="I48" s="13">
        <f>H48</f>
        <v>4</v>
      </c>
      <c r="J48" s="13">
        <v>4</v>
      </c>
      <c r="K48" s="13">
        <v>5</v>
      </c>
      <c r="L48" s="13">
        <f t="shared" si="5"/>
        <v>9</v>
      </c>
      <c r="M48" s="20">
        <f t="shared" si="7"/>
        <v>24</v>
      </c>
      <c r="N48" s="21">
        <f t="shared" si="8"/>
        <v>4</v>
      </c>
      <c r="O48" s="21" t="s">
        <v>103</v>
      </c>
      <c r="P48" s="28" t="s">
        <v>118</v>
      </c>
    </row>
    <row r="49" spans="1:16" s="27" customFormat="1" ht="30" customHeight="1">
      <c r="A49" s="13">
        <v>22</v>
      </c>
      <c r="B49" s="14" t="s">
        <v>60</v>
      </c>
      <c r="C49" s="14" t="s">
        <v>36</v>
      </c>
      <c r="D49" s="13">
        <v>5</v>
      </c>
      <c r="E49" s="13">
        <v>4</v>
      </c>
      <c r="F49" s="13">
        <v>4</v>
      </c>
      <c r="G49" s="11">
        <f t="shared" si="6"/>
        <v>13</v>
      </c>
      <c r="H49" s="11">
        <v>4</v>
      </c>
      <c r="I49" s="11">
        <v>4</v>
      </c>
      <c r="J49" s="11">
        <v>3</v>
      </c>
      <c r="K49" s="11">
        <v>3</v>
      </c>
      <c r="L49" s="11">
        <f t="shared" si="5"/>
        <v>6</v>
      </c>
      <c r="M49" s="18">
        <f t="shared" si="7"/>
        <v>23</v>
      </c>
      <c r="N49" s="19">
        <f t="shared" si="8"/>
        <v>3.8333333333333335</v>
      </c>
      <c r="O49" s="19" t="s">
        <v>104</v>
      </c>
      <c r="P49" s="28" t="s">
        <v>119</v>
      </c>
    </row>
    <row r="50" spans="1:16" ht="30" customHeight="1">
      <c r="A50" s="13">
        <v>14</v>
      </c>
      <c r="B50" s="14" t="s">
        <v>51</v>
      </c>
      <c r="C50" s="14" t="s">
        <v>36</v>
      </c>
      <c r="D50" s="13">
        <v>3</v>
      </c>
      <c r="E50" s="13">
        <v>5</v>
      </c>
      <c r="F50" s="13">
        <v>3</v>
      </c>
      <c r="G50" s="11">
        <f t="shared" si="6"/>
        <v>11</v>
      </c>
      <c r="H50" s="11">
        <v>4</v>
      </c>
      <c r="I50" s="11">
        <f>H50</f>
        <v>4</v>
      </c>
      <c r="J50" s="11">
        <v>3</v>
      </c>
      <c r="K50" s="11">
        <v>4</v>
      </c>
      <c r="L50" s="11">
        <f t="shared" si="5"/>
        <v>7</v>
      </c>
      <c r="M50" s="18">
        <f t="shared" si="7"/>
        <v>22</v>
      </c>
      <c r="N50" s="19">
        <f t="shared" si="8"/>
        <v>3.6666666666666665</v>
      </c>
      <c r="O50" s="19" t="s">
        <v>104</v>
      </c>
      <c r="P50" s="28" t="s">
        <v>120</v>
      </c>
    </row>
    <row r="51" spans="1:16" ht="30" customHeight="1">
      <c r="A51" s="13">
        <v>21</v>
      </c>
      <c r="B51" s="14" t="s">
        <v>59</v>
      </c>
      <c r="C51" s="14" t="s">
        <v>11</v>
      </c>
      <c r="D51" s="13">
        <v>5</v>
      </c>
      <c r="E51" s="13">
        <v>5</v>
      </c>
      <c r="F51" s="13">
        <v>4</v>
      </c>
      <c r="G51" s="11">
        <f t="shared" si="6"/>
        <v>14</v>
      </c>
      <c r="H51" s="11">
        <v>2</v>
      </c>
      <c r="I51" s="11">
        <f>H51</f>
        <v>2</v>
      </c>
      <c r="J51" s="11">
        <v>3</v>
      </c>
      <c r="K51" s="11">
        <v>3</v>
      </c>
      <c r="L51" s="11">
        <f t="shared" si="5"/>
        <v>6</v>
      </c>
      <c r="M51" s="18">
        <f t="shared" si="7"/>
        <v>22</v>
      </c>
      <c r="N51" s="19">
        <f t="shared" si="8"/>
        <v>3.6666666666666665</v>
      </c>
      <c r="O51" s="19" t="s">
        <v>104</v>
      </c>
      <c r="P51" s="28" t="s">
        <v>120</v>
      </c>
    </row>
    <row r="52" spans="1:16" ht="30" customHeight="1">
      <c r="A52" s="13">
        <v>40</v>
      </c>
      <c r="B52" s="14" t="s">
        <v>75</v>
      </c>
      <c r="C52" s="14" t="s">
        <v>36</v>
      </c>
      <c r="D52" s="13">
        <v>5</v>
      </c>
      <c r="E52" s="13">
        <v>4</v>
      </c>
      <c r="F52" s="13">
        <v>4</v>
      </c>
      <c r="G52" s="11">
        <f t="shared" si="6"/>
        <v>13</v>
      </c>
      <c r="H52" s="11">
        <v>3</v>
      </c>
      <c r="I52" s="11">
        <f>H52</f>
        <v>3</v>
      </c>
      <c r="J52" s="11">
        <v>2</v>
      </c>
      <c r="K52" s="11">
        <v>4</v>
      </c>
      <c r="L52" s="11">
        <f t="shared" si="5"/>
        <v>6</v>
      </c>
      <c r="M52" s="18">
        <f t="shared" si="7"/>
        <v>22</v>
      </c>
      <c r="N52" s="19">
        <f t="shared" si="8"/>
        <v>3.6666666666666665</v>
      </c>
      <c r="O52" s="19" t="s">
        <v>104</v>
      </c>
      <c r="P52" s="28" t="s">
        <v>120</v>
      </c>
    </row>
    <row r="53" spans="1:16" ht="30" customHeight="1">
      <c r="A53" s="13">
        <v>3</v>
      </c>
      <c r="B53" s="14" t="s">
        <v>39</v>
      </c>
      <c r="C53" s="14" t="s">
        <v>36</v>
      </c>
      <c r="D53" s="13">
        <v>3</v>
      </c>
      <c r="E53" s="13">
        <v>3</v>
      </c>
      <c r="F53" s="13">
        <v>4</v>
      </c>
      <c r="G53" s="11">
        <f t="shared" si="6"/>
        <v>10</v>
      </c>
      <c r="H53" s="11">
        <v>3</v>
      </c>
      <c r="I53" s="11">
        <v>3</v>
      </c>
      <c r="J53" s="11">
        <v>4</v>
      </c>
      <c r="K53" s="11">
        <v>4</v>
      </c>
      <c r="L53" s="11">
        <f t="shared" si="5"/>
        <v>8</v>
      </c>
      <c r="M53" s="18">
        <f t="shared" si="7"/>
        <v>21</v>
      </c>
      <c r="N53" s="19">
        <f t="shared" si="8"/>
        <v>3.5</v>
      </c>
      <c r="O53" s="19" t="s">
        <v>104</v>
      </c>
      <c r="P53" s="28" t="s">
        <v>121</v>
      </c>
    </row>
    <row r="54" spans="1:16" ht="30" customHeight="1">
      <c r="A54" s="13">
        <v>20</v>
      </c>
      <c r="B54" s="14" t="s">
        <v>58</v>
      </c>
      <c r="C54" s="15" t="s">
        <v>42</v>
      </c>
      <c r="D54" s="13">
        <v>3</v>
      </c>
      <c r="E54" s="13">
        <v>3</v>
      </c>
      <c r="F54" s="13">
        <v>2</v>
      </c>
      <c r="G54" s="11">
        <f t="shared" si="6"/>
        <v>8</v>
      </c>
      <c r="H54" s="11">
        <v>4</v>
      </c>
      <c r="I54" s="11">
        <f aca="true" t="shared" si="9" ref="I54:I61">H54</f>
        <v>4</v>
      </c>
      <c r="J54" s="11">
        <v>5</v>
      </c>
      <c r="K54" s="11">
        <v>4</v>
      </c>
      <c r="L54" s="11">
        <f t="shared" si="5"/>
        <v>9</v>
      </c>
      <c r="M54" s="18">
        <f t="shared" si="7"/>
        <v>21</v>
      </c>
      <c r="N54" s="19">
        <f t="shared" si="8"/>
        <v>3.5</v>
      </c>
      <c r="O54" s="19" t="s">
        <v>104</v>
      </c>
      <c r="P54" s="28" t="s">
        <v>121</v>
      </c>
    </row>
    <row r="55" spans="1:16" ht="30" customHeight="1">
      <c r="A55" s="13">
        <v>51</v>
      </c>
      <c r="B55" s="14" t="s">
        <v>86</v>
      </c>
      <c r="C55" s="14" t="s">
        <v>36</v>
      </c>
      <c r="D55" s="13">
        <v>5</v>
      </c>
      <c r="E55" s="13">
        <v>5</v>
      </c>
      <c r="F55" s="13">
        <v>3</v>
      </c>
      <c r="G55" s="11">
        <f t="shared" si="6"/>
        <v>13</v>
      </c>
      <c r="H55" s="11">
        <v>3</v>
      </c>
      <c r="I55" s="11">
        <f t="shared" si="9"/>
        <v>3</v>
      </c>
      <c r="J55" s="11">
        <v>2</v>
      </c>
      <c r="K55" s="11">
        <v>3</v>
      </c>
      <c r="L55" s="11">
        <f t="shared" si="5"/>
        <v>5</v>
      </c>
      <c r="M55" s="18">
        <f t="shared" si="7"/>
        <v>21</v>
      </c>
      <c r="N55" s="19">
        <f t="shared" si="8"/>
        <v>3.5</v>
      </c>
      <c r="O55" s="19" t="s">
        <v>104</v>
      </c>
      <c r="P55" s="28" t="s">
        <v>121</v>
      </c>
    </row>
    <row r="56" spans="1:16" ht="30" customHeight="1" thickBot="1">
      <c r="A56" s="13">
        <v>57</v>
      </c>
      <c r="B56" s="14" t="s">
        <v>91</v>
      </c>
      <c r="C56" s="14" t="s">
        <v>36</v>
      </c>
      <c r="D56" s="13">
        <v>3</v>
      </c>
      <c r="E56" s="13">
        <v>5</v>
      </c>
      <c r="F56" s="13">
        <v>2</v>
      </c>
      <c r="G56" s="11">
        <f t="shared" si="6"/>
        <v>10</v>
      </c>
      <c r="H56" s="11">
        <v>4</v>
      </c>
      <c r="I56" s="11">
        <f t="shared" si="9"/>
        <v>4</v>
      </c>
      <c r="J56" s="11">
        <v>3</v>
      </c>
      <c r="K56" s="11">
        <v>4</v>
      </c>
      <c r="L56" s="11">
        <f t="shared" si="5"/>
        <v>7</v>
      </c>
      <c r="M56" s="18">
        <f t="shared" si="7"/>
        <v>21</v>
      </c>
      <c r="N56" s="19">
        <f t="shared" si="8"/>
        <v>3.5</v>
      </c>
      <c r="O56" s="19" t="s">
        <v>104</v>
      </c>
      <c r="P56" s="28" t="s">
        <v>121</v>
      </c>
    </row>
    <row r="57" spans="1:16" ht="16.5" customHeight="1" thickBot="1" thickTop="1">
      <c r="A57" s="24">
        <v>1</v>
      </c>
      <c r="B57" s="24">
        <v>2</v>
      </c>
      <c r="C57" s="24">
        <v>3</v>
      </c>
      <c r="D57" s="24">
        <v>4</v>
      </c>
      <c r="E57" s="24">
        <v>5</v>
      </c>
      <c r="F57" s="24">
        <v>6</v>
      </c>
      <c r="G57" s="24">
        <v>7</v>
      </c>
      <c r="H57" s="24">
        <v>8</v>
      </c>
      <c r="I57" s="24">
        <v>9</v>
      </c>
      <c r="J57" s="24">
        <v>10</v>
      </c>
      <c r="K57" s="24">
        <v>11</v>
      </c>
      <c r="L57" s="24">
        <v>12</v>
      </c>
      <c r="M57" s="24">
        <v>13</v>
      </c>
      <c r="N57" s="24">
        <v>14</v>
      </c>
      <c r="O57" s="24">
        <v>15</v>
      </c>
      <c r="P57" s="24">
        <v>16</v>
      </c>
    </row>
    <row r="58" spans="1:16" ht="30" customHeight="1" thickTop="1">
      <c r="A58" s="13">
        <v>23</v>
      </c>
      <c r="B58" s="14" t="s">
        <v>61</v>
      </c>
      <c r="C58" s="14" t="s">
        <v>36</v>
      </c>
      <c r="D58" s="13">
        <v>3</v>
      </c>
      <c r="E58" s="13">
        <v>3</v>
      </c>
      <c r="F58" s="13">
        <v>5</v>
      </c>
      <c r="G58" s="11">
        <f t="shared" si="6"/>
        <v>11</v>
      </c>
      <c r="H58" s="13">
        <v>3</v>
      </c>
      <c r="I58" s="11">
        <f t="shared" si="9"/>
        <v>3</v>
      </c>
      <c r="J58" s="13">
        <v>3</v>
      </c>
      <c r="K58" s="13">
        <v>3</v>
      </c>
      <c r="L58" s="11">
        <f t="shared" si="5"/>
        <v>6</v>
      </c>
      <c r="M58" s="18">
        <f t="shared" si="7"/>
        <v>20</v>
      </c>
      <c r="N58" s="19">
        <f t="shared" si="8"/>
        <v>3.3333333333333335</v>
      </c>
      <c r="O58" s="19" t="s">
        <v>101</v>
      </c>
      <c r="P58" s="29" t="s">
        <v>122</v>
      </c>
    </row>
    <row r="59" spans="1:16" ht="37.5">
      <c r="A59" s="13">
        <v>1</v>
      </c>
      <c r="B59" s="12" t="s">
        <v>35</v>
      </c>
      <c r="C59" s="12" t="s">
        <v>36</v>
      </c>
      <c r="D59" s="13">
        <v>4</v>
      </c>
      <c r="E59" s="13">
        <v>2</v>
      </c>
      <c r="F59" s="13">
        <v>2</v>
      </c>
      <c r="G59" s="11">
        <f t="shared" si="6"/>
        <v>8</v>
      </c>
      <c r="H59" s="11">
        <v>4</v>
      </c>
      <c r="I59" s="11">
        <f t="shared" si="9"/>
        <v>4</v>
      </c>
      <c r="J59" s="11">
        <v>4</v>
      </c>
      <c r="K59" s="11">
        <v>3</v>
      </c>
      <c r="L59" s="11">
        <f t="shared" si="5"/>
        <v>7</v>
      </c>
      <c r="M59" s="18">
        <f t="shared" si="7"/>
        <v>19</v>
      </c>
      <c r="N59" s="19">
        <f t="shared" si="8"/>
        <v>3.1666666666666665</v>
      </c>
      <c r="O59" s="19" t="s">
        <v>101</v>
      </c>
      <c r="P59" s="28" t="s">
        <v>123</v>
      </c>
    </row>
    <row r="60" spans="1:16" ht="37.5">
      <c r="A60" s="13">
        <v>5</v>
      </c>
      <c r="B60" s="14" t="s">
        <v>41</v>
      </c>
      <c r="C60" s="14" t="s">
        <v>42</v>
      </c>
      <c r="D60" s="13">
        <v>4</v>
      </c>
      <c r="E60" s="13">
        <v>5</v>
      </c>
      <c r="F60" s="13">
        <v>4</v>
      </c>
      <c r="G60" s="11">
        <f t="shared" si="6"/>
        <v>13</v>
      </c>
      <c r="H60" s="11">
        <v>3</v>
      </c>
      <c r="I60" s="11">
        <f t="shared" si="9"/>
        <v>3</v>
      </c>
      <c r="J60" s="11">
        <v>0</v>
      </c>
      <c r="K60" s="11">
        <v>3</v>
      </c>
      <c r="L60" s="11">
        <f t="shared" si="5"/>
        <v>3</v>
      </c>
      <c r="M60" s="18">
        <f t="shared" si="7"/>
        <v>19</v>
      </c>
      <c r="N60" s="19">
        <f t="shared" si="8"/>
        <v>3.1666666666666665</v>
      </c>
      <c r="O60" s="19" t="s">
        <v>101</v>
      </c>
      <c r="P60" s="28" t="s">
        <v>123</v>
      </c>
    </row>
    <row r="61" spans="1:16" ht="37.5">
      <c r="A61" s="13">
        <v>6</v>
      </c>
      <c r="B61" s="14" t="s">
        <v>43</v>
      </c>
      <c r="C61" s="14" t="s">
        <v>36</v>
      </c>
      <c r="D61" s="13">
        <v>4</v>
      </c>
      <c r="E61" s="13">
        <v>3</v>
      </c>
      <c r="F61" s="13">
        <v>4</v>
      </c>
      <c r="G61" s="11">
        <f t="shared" si="6"/>
        <v>11</v>
      </c>
      <c r="H61" s="11">
        <v>1</v>
      </c>
      <c r="I61" s="11">
        <f t="shared" si="9"/>
        <v>1</v>
      </c>
      <c r="J61" s="11">
        <v>3</v>
      </c>
      <c r="K61" s="11">
        <v>4</v>
      </c>
      <c r="L61" s="11">
        <f t="shared" si="5"/>
        <v>7</v>
      </c>
      <c r="M61" s="18">
        <f t="shared" si="7"/>
        <v>19</v>
      </c>
      <c r="N61" s="19">
        <f t="shared" si="8"/>
        <v>3.1666666666666665</v>
      </c>
      <c r="O61" s="19" t="s">
        <v>101</v>
      </c>
      <c r="P61" s="28" t="s">
        <v>123</v>
      </c>
    </row>
    <row r="62" spans="1:16" ht="37.5">
      <c r="A62" s="13">
        <v>26</v>
      </c>
      <c r="B62" s="14" t="s">
        <v>64</v>
      </c>
      <c r="C62" s="14" t="s">
        <v>36</v>
      </c>
      <c r="D62" s="13">
        <v>3</v>
      </c>
      <c r="E62" s="13">
        <v>3</v>
      </c>
      <c r="F62" s="13">
        <v>4</v>
      </c>
      <c r="G62" s="11">
        <f t="shared" si="6"/>
        <v>10</v>
      </c>
      <c r="H62" s="11">
        <v>3</v>
      </c>
      <c r="I62" s="11">
        <v>3</v>
      </c>
      <c r="J62" s="11">
        <v>3</v>
      </c>
      <c r="K62" s="11">
        <v>3</v>
      </c>
      <c r="L62" s="11">
        <f t="shared" si="5"/>
        <v>6</v>
      </c>
      <c r="M62" s="18">
        <f t="shared" si="7"/>
        <v>19</v>
      </c>
      <c r="N62" s="19">
        <f t="shared" si="8"/>
        <v>3.1666666666666665</v>
      </c>
      <c r="O62" s="19" t="s">
        <v>101</v>
      </c>
      <c r="P62" s="28" t="s">
        <v>123</v>
      </c>
    </row>
    <row r="63" spans="1:16" ht="37.5">
      <c r="A63" s="13">
        <v>27</v>
      </c>
      <c r="B63" s="14" t="s">
        <v>65</v>
      </c>
      <c r="C63" s="14" t="s">
        <v>36</v>
      </c>
      <c r="D63" s="13">
        <v>3</v>
      </c>
      <c r="E63" s="13">
        <v>3</v>
      </c>
      <c r="F63" s="13">
        <v>4</v>
      </c>
      <c r="G63" s="11">
        <f t="shared" si="6"/>
        <v>10</v>
      </c>
      <c r="H63" s="11">
        <v>3</v>
      </c>
      <c r="I63" s="11">
        <f aca="true" t="shared" si="10" ref="I63:I75">H63</f>
        <v>3</v>
      </c>
      <c r="J63" s="11">
        <v>3</v>
      </c>
      <c r="K63" s="11">
        <v>3</v>
      </c>
      <c r="L63" s="11">
        <f t="shared" si="5"/>
        <v>6</v>
      </c>
      <c r="M63" s="18">
        <f t="shared" si="7"/>
        <v>19</v>
      </c>
      <c r="N63" s="19">
        <f t="shared" si="8"/>
        <v>3.1666666666666665</v>
      </c>
      <c r="O63" s="19" t="s">
        <v>101</v>
      </c>
      <c r="P63" s="28" t="s">
        <v>123</v>
      </c>
    </row>
    <row r="64" spans="1:16" ht="37.5">
      <c r="A64" s="13">
        <v>50</v>
      </c>
      <c r="B64" s="14" t="s">
        <v>85</v>
      </c>
      <c r="C64" s="14" t="s">
        <v>36</v>
      </c>
      <c r="D64" s="13">
        <v>5</v>
      </c>
      <c r="E64" s="13">
        <v>3</v>
      </c>
      <c r="F64" s="13">
        <v>3</v>
      </c>
      <c r="G64" s="11">
        <f t="shared" si="6"/>
        <v>11</v>
      </c>
      <c r="H64" s="11">
        <v>2</v>
      </c>
      <c r="I64" s="11">
        <f t="shared" si="10"/>
        <v>2</v>
      </c>
      <c r="J64" s="11">
        <v>3</v>
      </c>
      <c r="K64" s="11">
        <v>3</v>
      </c>
      <c r="L64" s="11">
        <f t="shared" si="5"/>
        <v>6</v>
      </c>
      <c r="M64" s="18">
        <f t="shared" si="7"/>
        <v>19</v>
      </c>
      <c r="N64" s="19">
        <f t="shared" si="8"/>
        <v>3.1666666666666665</v>
      </c>
      <c r="O64" s="19" t="s">
        <v>101</v>
      </c>
      <c r="P64" s="28" t="s">
        <v>123</v>
      </c>
    </row>
    <row r="65" spans="1:16" ht="37.5">
      <c r="A65" s="13">
        <v>10</v>
      </c>
      <c r="B65" s="14" t="s">
        <v>48</v>
      </c>
      <c r="C65" s="14" t="s">
        <v>15</v>
      </c>
      <c r="D65" s="13">
        <v>3</v>
      </c>
      <c r="E65" s="13">
        <v>2</v>
      </c>
      <c r="F65" s="13">
        <v>3</v>
      </c>
      <c r="G65" s="11">
        <f t="shared" si="6"/>
        <v>8</v>
      </c>
      <c r="H65" s="11">
        <v>4</v>
      </c>
      <c r="I65" s="11">
        <f t="shared" si="10"/>
        <v>4</v>
      </c>
      <c r="J65" s="11">
        <v>3</v>
      </c>
      <c r="K65" s="11">
        <v>3</v>
      </c>
      <c r="L65" s="11">
        <f t="shared" si="5"/>
        <v>6</v>
      </c>
      <c r="M65" s="18">
        <f t="shared" si="7"/>
        <v>18</v>
      </c>
      <c r="N65" s="19">
        <f t="shared" si="8"/>
        <v>3</v>
      </c>
      <c r="O65" s="19" t="s">
        <v>101</v>
      </c>
      <c r="P65" s="28" t="s">
        <v>124</v>
      </c>
    </row>
    <row r="66" spans="1:16" ht="37.5">
      <c r="A66" s="13">
        <v>18</v>
      </c>
      <c r="B66" s="14" t="s">
        <v>55</v>
      </c>
      <c r="C66" s="14" t="s">
        <v>36</v>
      </c>
      <c r="D66" s="13">
        <v>3</v>
      </c>
      <c r="E66" s="13">
        <v>3</v>
      </c>
      <c r="F66" s="13">
        <v>3</v>
      </c>
      <c r="G66" s="11">
        <f t="shared" si="6"/>
        <v>9</v>
      </c>
      <c r="H66" s="11">
        <v>3</v>
      </c>
      <c r="I66" s="11">
        <f t="shared" si="10"/>
        <v>3</v>
      </c>
      <c r="J66" s="11">
        <v>3</v>
      </c>
      <c r="K66" s="11">
        <v>3</v>
      </c>
      <c r="L66" s="11">
        <f t="shared" si="5"/>
        <v>6</v>
      </c>
      <c r="M66" s="18">
        <f t="shared" si="7"/>
        <v>18</v>
      </c>
      <c r="N66" s="19">
        <f t="shared" si="8"/>
        <v>3</v>
      </c>
      <c r="O66" s="19" t="s">
        <v>101</v>
      </c>
      <c r="P66" s="28" t="s">
        <v>124</v>
      </c>
    </row>
    <row r="67" spans="1:16" ht="37.5">
      <c r="A67" s="13">
        <v>19</v>
      </c>
      <c r="B67" s="14" t="s">
        <v>56</v>
      </c>
      <c r="C67" s="14" t="s">
        <v>57</v>
      </c>
      <c r="D67" s="13">
        <v>3</v>
      </c>
      <c r="E67" s="13">
        <v>2</v>
      </c>
      <c r="F67" s="13">
        <v>3</v>
      </c>
      <c r="G67" s="11">
        <f t="shared" si="6"/>
        <v>8</v>
      </c>
      <c r="H67" s="11">
        <v>4</v>
      </c>
      <c r="I67" s="11">
        <f t="shared" si="10"/>
        <v>4</v>
      </c>
      <c r="J67" s="11">
        <v>2</v>
      </c>
      <c r="K67" s="11">
        <v>4</v>
      </c>
      <c r="L67" s="11">
        <f t="shared" si="5"/>
        <v>6</v>
      </c>
      <c r="M67" s="18">
        <f t="shared" si="7"/>
        <v>18</v>
      </c>
      <c r="N67" s="19">
        <f t="shared" si="8"/>
        <v>3</v>
      </c>
      <c r="O67" s="19" t="s">
        <v>101</v>
      </c>
      <c r="P67" s="28" t="s">
        <v>124</v>
      </c>
    </row>
    <row r="68" spans="1:16" ht="37.5">
      <c r="A68" s="13">
        <v>32</v>
      </c>
      <c r="B68" s="14" t="s">
        <v>69</v>
      </c>
      <c r="C68" s="14" t="s">
        <v>36</v>
      </c>
      <c r="D68" s="13">
        <v>3</v>
      </c>
      <c r="E68" s="13">
        <v>3</v>
      </c>
      <c r="F68" s="13">
        <v>3</v>
      </c>
      <c r="G68" s="11">
        <f t="shared" si="6"/>
        <v>9</v>
      </c>
      <c r="H68" s="11">
        <v>3</v>
      </c>
      <c r="I68" s="11">
        <f t="shared" si="10"/>
        <v>3</v>
      </c>
      <c r="J68" s="11">
        <v>3</v>
      </c>
      <c r="K68" s="11">
        <v>3</v>
      </c>
      <c r="L68" s="11">
        <f t="shared" si="5"/>
        <v>6</v>
      </c>
      <c r="M68" s="18">
        <f t="shared" si="7"/>
        <v>18</v>
      </c>
      <c r="N68" s="19">
        <f t="shared" si="8"/>
        <v>3</v>
      </c>
      <c r="O68" s="19" t="s">
        <v>101</v>
      </c>
      <c r="P68" s="28" t="s">
        <v>124</v>
      </c>
    </row>
    <row r="69" spans="1:16" ht="30" customHeight="1">
      <c r="A69" s="13">
        <v>46</v>
      </c>
      <c r="B69" s="14" t="s">
        <v>81</v>
      </c>
      <c r="C69" s="14" t="s">
        <v>36</v>
      </c>
      <c r="D69" s="13">
        <v>5</v>
      </c>
      <c r="E69" s="13">
        <v>3</v>
      </c>
      <c r="F69" s="13">
        <v>2</v>
      </c>
      <c r="G69" s="11">
        <f t="shared" si="6"/>
        <v>10</v>
      </c>
      <c r="H69" s="11">
        <v>0</v>
      </c>
      <c r="I69" s="11">
        <f t="shared" si="10"/>
        <v>0</v>
      </c>
      <c r="J69" s="11">
        <v>4</v>
      </c>
      <c r="K69" s="11">
        <v>3</v>
      </c>
      <c r="L69" s="11">
        <f t="shared" si="5"/>
        <v>7</v>
      </c>
      <c r="M69" s="18">
        <f t="shared" si="7"/>
        <v>17</v>
      </c>
      <c r="N69" s="19">
        <f t="shared" si="8"/>
        <v>2.8333333333333335</v>
      </c>
      <c r="O69" s="19" t="s">
        <v>105</v>
      </c>
      <c r="P69" s="28" t="s">
        <v>125</v>
      </c>
    </row>
    <row r="70" spans="1:16" ht="30" customHeight="1">
      <c r="A70" s="13">
        <v>16</v>
      </c>
      <c r="B70" s="16" t="s">
        <v>53</v>
      </c>
      <c r="C70" s="16" t="s">
        <v>36</v>
      </c>
      <c r="D70" s="13">
        <v>5</v>
      </c>
      <c r="E70" s="13">
        <v>4</v>
      </c>
      <c r="F70" s="13">
        <v>3</v>
      </c>
      <c r="G70" s="11">
        <f t="shared" si="6"/>
        <v>12</v>
      </c>
      <c r="H70" s="11">
        <v>0</v>
      </c>
      <c r="I70" s="11">
        <f t="shared" si="10"/>
        <v>0</v>
      </c>
      <c r="J70" s="11">
        <v>2</v>
      </c>
      <c r="K70" s="11">
        <v>1</v>
      </c>
      <c r="L70" s="11">
        <f t="shared" si="5"/>
        <v>3</v>
      </c>
      <c r="M70" s="18">
        <f t="shared" si="7"/>
        <v>15</v>
      </c>
      <c r="N70" s="19">
        <f t="shared" si="8"/>
        <v>2.5</v>
      </c>
      <c r="O70" s="19" t="s">
        <v>105</v>
      </c>
      <c r="P70" s="28" t="s">
        <v>126</v>
      </c>
    </row>
    <row r="71" spans="1:16" ht="30" customHeight="1">
      <c r="A71" s="13">
        <v>61</v>
      </c>
      <c r="B71" s="14" t="s">
        <v>94</v>
      </c>
      <c r="C71" s="14" t="s">
        <v>42</v>
      </c>
      <c r="D71" s="13">
        <v>4</v>
      </c>
      <c r="E71" s="13">
        <v>3</v>
      </c>
      <c r="F71" s="13">
        <v>2</v>
      </c>
      <c r="G71" s="11">
        <f t="shared" si="6"/>
        <v>9</v>
      </c>
      <c r="H71" s="11">
        <v>3</v>
      </c>
      <c r="I71" s="11">
        <f t="shared" si="10"/>
        <v>3</v>
      </c>
      <c r="J71" s="11">
        <v>0</v>
      </c>
      <c r="K71" s="11">
        <v>3</v>
      </c>
      <c r="L71" s="11">
        <f t="shared" si="5"/>
        <v>3</v>
      </c>
      <c r="M71" s="18">
        <f t="shared" si="7"/>
        <v>15</v>
      </c>
      <c r="N71" s="19">
        <f t="shared" si="8"/>
        <v>2.5</v>
      </c>
      <c r="O71" s="19" t="s">
        <v>105</v>
      </c>
      <c r="P71" s="28" t="s">
        <v>126</v>
      </c>
    </row>
    <row r="72" spans="1:16" ht="30" customHeight="1">
      <c r="A72" s="13">
        <v>25</v>
      </c>
      <c r="B72" s="14" t="s">
        <v>63</v>
      </c>
      <c r="C72" s="14" t="s">
        <v>36</v>
      </c>
      <c r="D72" s="13">
        <v>5</v>
      </c>
      <c r="E72" s="13">
        <v>4</v>
      </c>
      <c r="F72" s="13">
        <v>2</v>
      </c>
      <c r="G72" s="11">
        <f t="shared" si="6"/>
        <v>11</v>
      </c>
      <c r="H72" s="11">
        <v>0</v>
      </c>
      <c r="I72" s="11">
        <f t="shared" si="10"/>
        <v>0</v>
      </c>
      <c r="J72" s="11">
        <v>1</v>
      </c>
      <c r="K72" s="11">
        <v>1</v>
      </c>
      <c r="L72" s="11">
        <f t="shared" si="5"/>
        <v>2</v>
      </c>
      <c r="M72" s="18">
        <f t="shared" si="7"/>
        <v>13</v>
      </c>
      <c r="N72" s="19">
        <f t="shared" si="8"/>
        <v>2.1666666666666665</v>
      </c>
      <c r="O72" s="19" t="s">
        <v>105</v>
      </c>
      <c r="P72" s="28" t="s">
        <v>127</v>
      </c>
    </row>
    <row r="73" spans="1:16" ht="30" customHeight="1">
      <c r="A73" s="13">
        <v>30</v>
      </c>
      <c r="B73" s="14" t="s">
        <v>67</v>
      </c>
      <c r="C73" s="14" t="s">
        <v>36</v>
      </c>
      <c r="D73" s="13">
        <v>3</v>
      </c>
      <c r="E73" s="13">
        <v>4</v>
      </c>
      <c r="F73" s="13">
        <v>4</v>
      </c>
      <c r="G73" s="11">
        <f t="shared" si="6"/>
        <v>11</v>
      </c>
      <c r="H73" s="11">
        <v>0</v>
      </c>
      <c r="I73" s="11">
        <f t="shared" si="10"/>
        <v>0</v>
      </c>
      <c r="J73" s="11">
        <v>2</v>
      </c>
      <c r="K73" s="11">
        <v>0</v>
      </c>
      <c r="L73" s="11">
        <f t="shared" si="5"/>
        <v>2</v>
      </c>
      <c r="M73" s="18">
        <f t="shared" si="7"/>
        <v>13</v>
      </c>
      <c r="N73" s="19">
        <f t="shared" si="8"/>
        <v>2.1666666666666665</v>
      </c>
      <c r="O73" s="19" t="s">
        <v>105</v>
      </c>
      <c r="P73" s="28" t="s">
        <v>127</v>
      </c>
    </row>
    <row r="74" spans="1:16" ht="30" customHeight="1">
      <c r="A74" s="13">
        <v>39</v>
      </c>
      <c r="B74" s="15" t="s">
        <v>95</v>
      </c>
      <c r="C74" s="14" t="s">
        <v>36</v>
      </c>
      <c r="D74" s="13">
        <v>5</v>
      </c>
      <c r="E74" s="13">
        <v>4</v>
      </c>
      <c r="F74" s="13">
        <v>2</v>
      </c>
      <c r="G74" s="11">
        <f t="shared" si="6"/>
        <v>11</v>
      </c>
      <c r="H74" s="11">
        <v>0</v>
      </c>
      <c r="I74" s="11">
        <f t="shared" si="10"/>
        <v>0</v>
      </c>
      <c r="J74" s="11">
        <v>1</v>
      </c>
      <c r="K74" s="11">
        <v>1</v>
      </c>
      <c r="L74" s="11">
        <f t="shared" si="5"/>
        <v>2</v>
      </c>
      <c r="M74" s="18">
        <f t="shared" si="7"/>
        <v>13</v>
      </c>
      <c r="N74" s="19">
        <f t="shared" si="8"/>
        <v>2.1666666666666665</v>
      </c>
      <c r="O74" s="19" t="s">
        <v>105</v>
      </c>
      <c r="P74" s="28" t="s">
        <v>127</v>
      </c>
    </row>
    <row r="75" spans="1:16" ht="30" customHeight="1">
      <c r="A75" s="13">
        <v>44</v>
      </c>
      <c r="B75" s="14" t="s">
        <v>79</v>
      </c>
      <c r="C75" s="14" t="s">
        <v>15</v>
      </c>
      <c r="D75" s="13">
        <v>3</v>
      </c>
      <c r="E75" s="13">
        <v>2</v>
      </c>
      <c r="F75" s="13">
        <v>3</v>
      </c>
      <c r="G75" s="13">
        <f t="shared" si="6"/>
        <v>8</v>
      </c>
      <c r="H75" s="13">
        <v>3</v>
      </c>
      <c r="I75" s="13">
        <f t="shared" si="10"/>
        <v>3</v>
      </c>
      <c r="J75" s="13">
        <v>1</v>
      </c>
      <c r="K75" s="13">
        <v>0</v>
      </c>
      <c r="L75" s="13">
        <f t="shared" si="5"/>
        <v>1</v>
      </c>
      <c r="M75" s="20">
        <f t="shared" si="7"/>
        <v>12</v>
      </c>
      <c r="N75" s="21">
        <f t="shared" si="8"/>
        <v>2</v>
      </c>
      <c r="O75" s="21" t="s">
        <v>105</v>
      </c>
      <c r="P75" s="29" t="s">
        <v>128</v>
      </c>
    </row>
    <row r="76" spans="1:16" ht="30" customHeight="1">
      <c r="A76" s="13">
        <v>56</v>
      </c>
      <c r="B76" s="14" t="s">
        <v>108</v>
      </c>
      <c r="C76" s="14" t="s">
        <v>14</v>
      </c>
      <c r="D76" s="13">
        <v>2</v>
      </c>
      <c r="E76" s="13">
        <v>0</v>
      </c>
      <c r="F76" s="13">
        <v>1</v>
      </c>
      <c r="G76" s="13">
        <f t="shared" si="6"/>
        <v>3</v>
      </c>
      <c r="H76" s="13">
        <v>3</v>
      </c>
      <c r="I76" s="13">
        <v>3</v>
      </c>
      <c r="J76" s="13">
        <v>3</v>
      </c>
      <c r="K76" s="13">
        <v>3</v>
      </c>
      <c r="L76" s="13">
        <f t="shared" si="5"/>
        <v>6</v>
      </c>
      <c r="M76" s="20">
        <f t="shared" si="7"/>
        <v>12</v>
      </c>
      <c r="N76" s="21">
        <f t="shared" si="8"/>
        <v>2</v>
      </c>
      <c r="O76" s="21" t="s">
        <v>105</v>
      </c>
      <c r="P76" s="29" t="s">
        <v>128</v>
      </c>
    </row>
    <row r="77" spans="1:16" ht="30" customHeight="1">
      <c r="A77" s="13">
        <v>2</v>
      </c>
      <c r="B77" s="14" t="s">
        <v>37</v>
      </c>
      <c r="C77" s="14" t="s">
        <v>38</v>
      </c>
      <c r="D77" s="44" t="s">
        <v>110</v>
      </c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6"/>
    </row>
    <row r="78" spans="1:16" ht="30" customHeight="1">
      <c r="A78" s="13">
        <v>4</v>
      </c>
      <c r="B78" s="14" t="s">
        <v>40</v>
      </c>
      <c r="C78" s="14" t="s">
        <v>17</v>
      </c>
      <c r="D78" s="47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9"/>
    </row>
    <row r="79" spans="1:16" s="26" customFormat="1" ht="30" customHeight="1">
      <c r="A79" s="13">
        <v>9</v>
      </c>
      <c r="B79" s="14" t="s">
        <v>47</v>
      </c>
      <c r="C79" s="14" t="s">
        <v>42</v>
      </c>
      <c r="D79" s="47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9"/>
    </row>
    <row r="80" spans="1:16" ht="30" customHeight="1" thickBot="1">
      <c r="A80" s="13">
        <v>17</v>
      </c>
      <c r="B80" s="14" t="s">
        <v>54</v>
      </c>
      <c r="C80" s="14" t="s">
        <v>14</v>
      </c>
      <c r="D80" s="47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9"/>
    </row>
    <row r="81" spans="1:16" ht="16.5" customHeight="1" thickBot="1" thickTop="1">
      <c r="A81" s="24">
        <v>1</v>
      </c>
      <c r="B81" s="24">
        <v>2</v>
      </c>
      <c r="C81" s="24">
        <v>3</v>
      </c>
      <c r="D81" s="24">
        <v>4</v>
      </c>
      <c r="E81" s="24">
        <v>5</v>
      </c>
      <c r="F81" s="24">
        <v>6</v>
      </c>
      <c r="G81" s="24">
        <v>7</v>
      </c>
      <c r="H81" s="24">
        <v>8</v>
      </c>
      <c r="I81" s="24">
        <v>9</v>
      </c>
      <c r="J81" s="24">
        <v>10</v>
      </c>
      <c r="K81" s="24">
        <v>11</v>
      </c>
      <c r="L81" s="24">
        <v>12</v>
      </c>
      <c r="M81" s="24">
        <v>13</v>
      </c>
      <c r="N81" s="24">
        <v>14</v>
      </c>
      <c r="O81" s="24">
        <v>15</v>
      </c>
      <c r="P81" s="24">
        <v>16</v>
      </c>
    </row>
    <row r="82" spans="1:16" s="25" customFormat="1" ht="30" customHeight="1" thickTop="1">
      <c r="A82" s="13">
        <v>54</v>
      </c>
      <c r="B82" s="14" t="s">
        <v>89</v>
      </c>
      <c r="C82" s="14" t="s">
        <v>15</v>
      </c>
      <c r="D82" s="50" t="s">
        <v>110</v>
      </c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2"/>
    </row>
    <row r="83" spans="1:16" ht="30" customHeight="1">
      <c r="A83" s="13">
        <v>58</v>
      </c>
      <c r="B83" s="14" t="s">
        <v>92</v>
      </c>
      <c r="C83" s="14" t="s">
        <v>36</v>
      </c>
      <c r="D83" s="53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5"/>
    </row>
    <row r="84" ht="15">
      <c r="A84" s="5"/>
    </row>
    <row r="85" ht="15">
      <c r="A85" s="5"/>
    </row>
    <row r="86" spans="1:6" s="6" customFormat="1" ht="30" customHeight="1">
      <c r="A86" s="7" t="s">
        <v>8</v>
      </c>
      <c r="B86" s="7"/>
      <c r="D86" s="7" t="s">
        <v>9</v>
      </c>
      <c r="E86" s="7"/>
      <c r="F86" s="7" t="s">
        <v>111</v>
      </c>
    </row>
    <row r="87" spans="1:6" ht="30" customHeight="1">
      <c r="A87" s="7" t="s">
        <v>10</v>
      </c>
      <c r="B87" s="7"/>
      <c r="D87" s="7" t="s">
        <v>11</v>
      </c>
      <c r="E87" s="7"/>
      <c r="F87" s="7" t="s">
        <v>111</v>
      </c>
    </row>
    <row r="88" spans="4:6" ht="30" customHeight="1">
      <c r="D88" s="7" t="s">
        <v>12</v>
      </c>
      <c r="E88" s="7"/>
      <c r="F88" s="7" t="s">
        <v>111</v>
      </c>
    </row>
    <row r="89" spans="4:6" ht="30" customHeight="1">
      <c r="D89" s="7" t="s">
        <v>13</v>
      </c>
      <c r="E89" s="7"/>
      <c r="F89" s="7" t="s">
        <v>111</v>
      </c>
    </row>
    <row r="90" spans="4:6" ht="30" customHeight="1">
      <c r="D90" s="7" t="s">
        <v>14</v>
      </c>
      <c r="E90" s="7"/>
      <c r="F90" s="7" t="s">
        <v>111</v>
      </c>
    </row>
    <row r="91" spans="4:6" ht="30" customHeight="1">
      <c r="D91" s="7" t="s">
        <v>15</v>
      </c>
      <c r="E91" s="7"/>
      <c r="F91" s="7" t="s">
        <v>111</v>
      </c>
    </row>
    <row r="92" spans="1:6" ht="30" customHeight="1">
      <c r="A92" s="7" t="s">
        <v>16</v>
      </c>
      <c r="B92" s="7"/>
      <c r="C92" s="7"/>
      <c r="D92" s="7" t="s">
        <v>36</v>
      </c>
      <c r="E92" s="7"/>
      <c r="F92" s="7" t="s">
        <v>111</v>
      </c>
    </row>
    <row r="93" ht="30" customHeight="1">
      <c r="A93" s="4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</sheetData>
  <sheetProtection/>
  <autoFilter ref="A19:P19">
    <sortState ref="A20:P100">
      <sortCondition descending="1" sortBy="value" ref="M20:M100"/>
    </sortState>
  </autoFilter>
  <mergeCells count="25">
    <mergeCell ref="D77:P80"/>
    <mergeCell ref="D82:P83"/>
    <mergeCell ref="A16:A18"/>
    <mergeCell ref="B16:B18"/>
    <mergeCell ref="C16:C18"/>
    <mergeCell ref="E17:E18"/>
    <mergeCell ref="F17:F18"/>
    <mergeCell ref="O16:O18"/>
    <mergeCell ref="J16:L16"/>
    <mergeCell ref="M16:M18"/>
    <mergeCell ref="A12:P12"/>
    <mergeCell ref="D17:D18"/>
    <mergeCell ref="G17:G18"/>
    <mergeCell ref="I17:I18"/>
    <mergeCell ref="H17:H18"/>
    <mergeCell ref="H16:I16"/>
    <mergeCell ref="D16:G16"/>
    <mergeCell ref="A8:P8"/>
    <mergeCell ref="A9:P9"/>
    <mergeCell ref="A10:P10"/>
    <mergeCell ref="A11:P11"/>
    <mergeCell ref="J17:K17"/>
    <mergeCell ref="L17:L18"/>
    <mergeCell ref="P16:P18"/>
    <mergeCell ref="N16:N18"/>
  </mergeCells>
  <printOptions/>
  <pageMargins left="0.2" right="0.25" top="0.7480314960629921" bottom="0.4724409448818898" header="0.31496062992125984" footer="0.31496062992125984"/>
  <pageSetup horizontalDpi="600" verticalDpi="600" orientation="landscape" paperSize="9" scale="65" r:id="rId2"/>
  <rowBreaks count="1" manualBreakCount="1">
    <brk id="80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root</cp:lastModifiedBy>
  <cp:lastPrinted>2013-06-04T10:20:24Z</cp:lastPrinted>
  <dcterms:created xsi:type="dcterms:W3CDTF">2013-05-20T05:12:53Z</dcterms:created>
  <dcterms:modified xsi:type="dcterms:W3CDTF">2013-06-17T08:41:44Z</dcterms:modified>
  <cp:category/>
  <cp:version/>
  <cp:contentType/>
  <cp:contentStatus/>
</cp:coreProperties>
</file>