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2"/>
  </bookViews>
  <sheets>
    <sheet name="гибкость" sheetId="1" r:id="rId1"/>
    <sheet name="скорость-сила" sheetId="2" r:id="rId2"/>
    <sheet name="Общая" sheetId="3" r:id="rId3"/>
  </sheets>
  <definedNames>
    <definedName name="_xlnm._FilterDatabase" localSheetId="0" hidden="1">'гибкость'!$A$19:$J$19</definedName>
    <definedName name="_xlnm._FilterDatabase" localSheetId="2" hidden="1">'Общая'!$A$19:$K$19</definedName>
    <definedName name="_xlnm._FilterDatabase" localSheetId="1" hidden="1">'скорость-сила'!$A$20:$M$20</definedName>
    <definedName name="_xlnm.Print_Area" localSheetId="0">'гибкость'!$A$1:$J$74</definedName>
    <definedName name="_xlnm.Print_Area" localSheetId="2">'Общая'!$A$1:$K$74</definedName>
    <definedName name="_xlnm.Print_Area" localSheetId="1">'скорость-сила'!$A$1:$M$76</definedName>
  </definedNames>
  <calcPr fullCalcOnLoad="1"/>
</workbook>
</file>

<file path=xl/sharedStrings.xml><?xml version="1.0" encoding="utf-8"?>
<sst xmlns="http://schemas.openxmlformats.org/spreadsheetml/2006/main" count="471" uniqueCount="116">
  <si>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</si>
  <si>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</si>
  <si>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</si>
  <si>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</si>
  <si>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</si>
  <si>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</si>
  <si>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</si>
  <si>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</si>
  <si>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</si>
  <si>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</si>
  <si>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</si>
  <si>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</si>
  <si>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</si>
  <si>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</si>
  <si>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</si>
  <si>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</si>
  <si>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</si>
  <si>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</si>
  <si>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</si>
  <si>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</si>
  <si>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</si>
  <si>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</si>
  <si>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__________________________</t>
  </si>
  <si>
    <t>Общая сумма баллов</t>
  </si>
  <si>
    <t>Кучерова Е.В.</t>
  </si>
  <si>
    <t>Итого баллов</t>
  </si>
  <si>
    <t>Рейтинг</t>
  </si>
  <si>
    <t>Средний балл</t>
  </si>
  <si>
    <t>Гибкость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</si>
  <si>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</si>
  <si>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Скворцова Е.А.</t>
  </si>
  <si>
    <t>Макарова А.С.</t>
  </si>
  <si>
    <t>Кирпичева Ульяна</t>
  </si>
  <si>
    <t>Хасанова Г.В.</t>
  </si>
  <si>
    <t>группа 2005 года рождения</t>
  </si>
  <si>
    <t>« 17 » мая 2013 г.</t>
  </si>
  <si>
    <t>Тест №7. Шпагаты</t>
  </si>
  <si>
    <t>см</t>
  </si>
  <si>
    <t>балл</t>
  </si>
  <si>
    <t>кол-во</t>
  </si>
  <si>
    <t>сек</t>
  </si>
  <si>
    <t>Силовые</t>
  </si>
  <si>
    <t>Скоростно-силовые</t>
  </si>
  <si>
    <t>Уровень</t>
  </si>
  <si>
    <t>Александрова Алина</t>
  </si>
  <si>
    <t>Ароян Анастасия</t>
  </si>
  <si>
    <t>Бояринова София</t>
  </si>
  <si>
    <t>Бычкова Виктория</t>
  </si>
  <si>
    <t>Гасилова Варвара</t>
  </si>
  <si>
    <t>Емельянова Полина</t>
  </si>
  <si>
    <t>Иванюк Полина</t>
  </si>
  <si>
    <t>Каткова Мария</t>
  </si>
  <si>
    <t>Козыкина Екатерина</t>
  </si>
  <si>
    <t>Савинова Анисия</t>
  </si>
  <si>
    <t>Сидельникова Вероника</t>
  </si>
  <si>
    <t>Полонникова Елизавета</t>
  </si>
  <si>
    <t>Боровко Елена</t>
  </si>
  <si>
    <t>Горшкова Карина</t>
  </si>
  <si>
    <t>Девятова Ксения</t>
  </si>
  <si>
    <t>Зайцева Елена</t>
  </si>
  <si>
    <t>Звонарева Анастасия</t>
  </si>
  <si>
    <t>Кожевникова Мария</t>
  </si>
  <si>
    <t>Леонова Элина</t>
  </si>
  <si>
    <t>Мосина Арина</t>
  </si>
  <si>
    <t>Надеждина Маргарита</t>
  </si>
  <si>
    <t>Панова Олеся</t>
  </si>
  <si>
    <t>Цыганова Наталия</t>
  </si>
  <si>
    <t>Шопыгина Дарья</t>
  </si>
  <si>
    <t>Лесных Полина</t>
  </si>
  <si>
    <t>Дистель Кристина</t>
  </si>
  <si>
    <t>Диунова Дарья</t>
  </si>
  <si>
    <t>Ермакова Александра</t>
  </si>
  <si>
    <t>Иванченко Анастасия</t>
  </si>
  <si>
    <t>Оконечникова Виктория</t>
  </si>
  <si>
    <t>Гаджиева Камилла</t>
  </si>
  <si>
    <t>Суворова Алена</t>
  </si>
  <si>
    <t>Голышина Вероника</t>
  </si>
  <si>
    <t>Лейкина Анастасия</t>
  </si>
  <si>
    <t>Скорецкая Полина</t>
  </si>
  <si>
    <t>Степанова Виктория</t>
  </si>
  <si>
    <t>Холявко Александра</t>
  </si>
  <si>
    <t>Ведящева Александра</t>
  </si>
  <si>
    <t>Осипова Полина</t>
  </si>
  <si>
    <t>Максимова Мария</t>
  </si>
  <si>
    <t>Зокина А.С., Хасанова Г.В.</t>
  </si>
  <si>
    <t>Селиванкина Арина</t>
  </si>
  <si>
    <t>Геккель Мария</t>
  </si>
  <si>
    <t>Гузым Виктория</t>
  </si>
  <si>
    <t>Максимова Елена</t>
  </si>
  <si>
    <t>Внешний вид</t>
  </si>
  <si>
    <t>Наклон вперед из седа ноги вместе ("складка")</t>
  </si>
  <si>
    <t>Тест №5</t>
  </si>
  <si>
    <t>Тест №6</t>
  </si>
  <si>
    <t>Привлеченные специалисты</t>
  </si>
  <si>
    <t>Виды испытания (балл)</t>
  </si>
  <si>
    <r>
      <rPr>
        <b/>
        <sz val="12"/>
        <color indexed="8"/>
        <rFont val="Times New Roman"/>
        <family val="1"/>
      </rPr>
      <t xml:space="preserve">Тест №2. </t>
    </r>
    <r>
      <rPr>
        <sz val="12"/>
        <color indexed="8"/>
        <rFont val="Times New Roman"/>
        <family val="1"/>
      </rPr>
      <t>Поднимание согнутых ног в висе</t>
    </r>
  </si>
  <si>
    <r>
      <rPr>
        <b/>
        <sz val="12"/>
        <color indexed="8"/>
        <rFont val="Times New Roman"/>
        <family val="1"/>
      </rPr>
      <t xml:space="preserve">Тест №3.                  </t>
    </r>
    <r>
      <rPr>
        <sz val="12"/>
        <color indexed="8"/>
        <rFont val="Times New Roman"/>
        <family val="1"/>
      </rPr>
      <t>Вис на гимнастической стенке</t>
    </r>
  </si>
  <si>
    <r>
      <rPr>
        <b/>
        <sz val="12"/>
        <color indexed="8"/>
        <rFont val="Times New Roman"/>
        <family val="1"/>
      </rPr>
      <t xml:space="preserve">Тест №1.                </t>
    </r>
    <r>
      <rPr>
        <sz val="12"/>
        <color indexed="8"/>
        <rFont val="Times New Roman"/>
        <family val="1"/>
      </rPr>
      <t>Прыжок в длину с места</t>
    </r>
  </si>
  <si>
    <r>
      <rPr>
        <b/>
        <sz val="12"/>
        <color indexed="8"/>
        <rFont val="Times New Roman"/>
        <family val="1"/>
      </rPr>
      <t xml:space="preserve">Тест №4. </t>
    </r>
    <r>
      <rPr>
        <sz val="12"/>
        <color indexed="8"/>
        <rFont val="Times New Roman"/>
        <family val="1"/>
      </rPr>
      <t>Отжимания в упоре</t>
    </r>
  </si>
  <si>
    <t xml:space="preserve"> на этапе начальной подготовки обучающихся СДЮСШОР № 5 </t>
  </si>
  <si>
    <t xml:space="preserve">  на этапе начальной подготовки обучающихся СДЮСШОР № 5 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</si>
  <si>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</si>
  <si>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r>
      <t xml:space="preserve"> (</t>
    </r>
    <r>
      <rPr>
        <b/>
        <sz val="14"/>
        <color indexed="8"/>
        <rFont val="Times New Roman"/>
        <family val="1"/>
      </rPr>
      <t>силовые, скоростно-силовые)</t>
    </r>
  </si>
  <si>
    <t>высокий</t>
  </si>
  <si>
    <t>средний</t>
  </si>
  <si>
    <t>низкий</t>
  </si>
  <si>
    <t>сдачи нормативов по общей и специальной физической подготовке в группах</t>
  </si>
  <si>
    <t>ПРОТОКОЛ</t>
  </si>
  <si>
    <t>не присутствовала</t>
  </si>
  <si>
    <t>не присутствовали</t>
  </si>
  <si>
    <t>3-4</t>
  </si>
  <si>
    <t>11-12</t>
  </si>
  <si>
    <t>19-21</t>
  </si>
  <si>
    <t>25-26</t>
  </si>
  <si>
    <t>27-28</t>
  </si>
  <si>
    <t>Попова Олеся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</si>
</sst>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 horizontal="right" indent="15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1" fillId="0" borderId="0" xfId="0" applyFont="1" applyAlignment="1">
      <alignment horizontal="justify"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6</xdr:row>
      <xdr:rowOff>209550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28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1409700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14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1333500</xdr:colOff>
      <xdr:row>7</xdr:row>
      <xdr:rowOff>114300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SheetLayoutView="100" zoomScalePageLayoutView="0" workbookViewId="0" topLeftCell="A43">
      <selection activeCell="H52" sqref="H52"/>
    </sheetView>
  </sheetViews>
  <sheetFormatPr defaultColWidth="9.140625" defaultRowHeight="15"/>
  <cols>
    <col min="1" max="1" width="7.00390625" style="0" customWidth="1"/>
    <col min="2" max="2" width="32.140625" style="0" customWidth="1"/>
    <col min="3" max="3" width="20.140625" style="0" customWidth="1"/>
    <col min="4" max="4" width="18.28125" style="0" customWidth="1"/>
    <col min="5" max="5" width="17.421875" style="0" customWidth="1"/>
    <col min="6" max="9" width="10.7109375" style="0" customWidth="1"/>
    <col min="10" max="10" width="11.7109375" style="0" customWidth="1"/>
  </cols>
  <sheetData>
    <row r="1" ht="18.75">
      <c r="A1" s="1" t="s">
        <v>0</v>
      </c>
    </row>
    <row r="2" spans="1:11" ht="18.75">
      <c r="A2" s="1" t="s">
        <v>1</v>
      </c>
      <c r="J2" s="8" t="s">
        <v>0</v>
      </c>
      <c r="K2" s="6"/>
    </row>
    <row r="3" spans="1:11" ht="18.75">
      <c r="A3" s="1"/>
      <c r="J3" s="8" t="s">
        <v>1</v>
      </c>
      <c r="K3" s="6"/>
    </row>
    <row r="4" spans="1:10" ht="18.75">
      <c r="A4" s="1" t="s">
        <v>2</v>
      </c>
      <c r="J4" s="8"/>
    </row>
    <row r="5" spans="1:11" ht="18.75">
      <c r="A5" s="1"/>
      <c r="J5" s="8" t="s">
        <v>2</v>
      </c>
      <c r="K5" s="6"/>
    </row>
    <row r="6" spans="1:10" ht="18.75">
      <c r="A6" s="1" t="s">
        <v>3</v>
      </c>
      <c r="J6" s="8"/>
    </row>
    <row r="7" spans="1:11" ht="18.75">
      <c r="A7" s="2"/>
      <c r="I7" s="6"/>
      <c r="J7" s="8" t="s">
        <v>3</v>
      </c>
      <c r="K7" s="6"/>
    </row>
    <row r="8" ht="18.75">
      <c r="A8" s="2"/>
    </row>
    <row r="9" spans="1:10" ht="18.75">
      <c r="A9" s="55" t="s">
        <v>107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8.75">
      <c r="A10" s="55" t="s">
        <v>106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8.75">
      <c r="A11" s="55" t="s">
        <v>99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8.75">
      <c r="A12" s="55" t="s">
        <v>29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8.75">
      <c r="A13" s="3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 customHeight="1">
      <c r="A14" s="9" t="s">
        <v>34</v>
      </c>
      <c r="B14" s="9"/>
      <c r="C14" s="17"/>
      <c r="D14" s="17"/>
      <c r="E14" s="17"/>
      <c r="F14" s="17"/>
      <c r="G14" s="17"/>
      <c r="H14" s="17"/>
      <c r="J14" s="44" t="s">
        <v>35</v>
      </c>
    </row>
    <row r="15" ht="19.5" thickBot="1">
      <c r="A15" s="3"/>
    </row>
    <row r="16" spans="1:10" ht="20.25" customHeight="1" thickBot="1">
      <c r="A16" s="54" t="s">
        <v>5</v>
      </c>
      <c r="B16" s="54" t="s">
        <v>6</v>
      </c>
      <c r="C16" s="54" t="s">
        <v>7</v>
      </c>
      <c r="D16" s="54" t="s">
        <v>94</v>
      </c>
      <c r="E16" s="54"/>
      <c r="F16" s="54"/>
      <c r="G16" s="54"/>
      <c r="H16" s="54"/>
      <c r="I16" s="54"/>
      <c r="J16" s="54" t="s">
        <v>23</v>
      </c>
    </row>
    <row r="17" spans="1:10" ht="18" customHeight="1" thickBot="1">
      <c r="A17" s="54"/>
      <c r="B17" s="54"/>
      <c r="C17" s="54"/>
      <c r="D17" s="27" t="s">
        <v>91</v>
      </c>
      <c r="E17" s="10" t="s">
        <v>92</v>
      </c>
      <c r="F17" s="54" t="s">
        <v>36</v>
      </c>
      <c r="G17" s="54"/>
      <c r="H17" s="54"/>
      <c r="I17" s="54"/>
      <c r="J17" s="54"/>
    </row>
    <row r="18" spans="1:10" ht="55.5" customHeight="1" thickBot="1">
      <c r="A18" s="56"/>
      <c r="B18" s="56"/>
      <c r="C18" s="56"/>
      <c r="D18" s="26" t="s">
        <v>90</v>
      </c>
      <c r="E18" s="26" t="s">
        <v>10</v>
      </c>
      <c r="F18" s="26" t="s">
        <v>11</v>
      </c>
      <c r="G18" s="26" t="s">
        <v>12</v>
      </c>
      <c r="H18" s="26" t="s">
        <v>13</v>
      </c>
      <c r="I18" s="26" t="s">
        <v>9</v>
      </c>
      <c r="J18" s="56"/>
    </row>
    <row r="19" spans="1:10" ht="16.5" thickBot="1" thickTop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</row>
    <row r="20" spans="1:10" s="18" customFormat="1" ht="24.75" customHeight="1" thickTop="1">
      <c r="A20" s="15">
        <v>1</v>
      </c>
      <c r="B20" s="39" t="s">
        <v>44</v>
      </c>
      <c r="C20" s="39" t="s">
        <v>30</v>
      </c>
      <c r="D20" s="15">
        <v>10</v>
      </c>
      <c r="E20" s="15">
        <v>10</v>
      </c>
      <c r="F20" s="15">
        <v>9</v>
      </c>
      <c r="G20" s="15">
        <v>8</v>
      </c>
      <c r="H20" s="15">
        <v>10</v>
      </c>
      <c r="I20" s="15">
        <f>SUM(F20:H20)</f>
        <v>27</v>
      </c>
      <c r="J20" s="16">
        <f>D20+I20+E20</f>
        <v>47</v>
      </c>
    </row>
    <row r="21" spans="1:10" s="18" customFormat="1" ht="24.75" customHeight="1">
      <c r="A21" s="15">
        <v>2</v>
      </c>
      <c r="B21" s="40" t="s">
        <v>45</v>
      </c>
      <c r="C21" s="40" t="s">
        <v>30</v>
      </c>
      <c r="D21" s="51" t="s">
        <v>108</v>
      </c>
      <c r="E21" s="52"/>
      <c r="F21" s="52"/>
      <c r="G21" s="52"/>
      <c r="H21" s="52"/>
      <c r="I21" s="52"/>
      <c r="J21" s="53"/>
    </row>
    <row r="22" spans="1:10" s="18" customFormat="1" ht="24.75" customHeight="1">
      <c r="A22" s="15">
        <v>3</v>
      </c>
      <c r="B22" s="40" t="s">
        <v>56</v>
      </c>
      <c r="C22" s="40" t="s">
        <v>33</v>
      </c>
      <c r="D22" s="14">
        <v>10</v>
      </c>
      <c r="E22" s="14">
        <v>10</v>
      </c>
      <c r="F22" s="14">
        <v>8</v>
      </c>
      <c r="G22" s="14">
        <v>7</v>
      </c>
      <c r="H22" s="14">
        <v>8</v>
      </c>
      <c r="I22" s="15">
        <f aca="true" t="shared" si="0" ref="I22:I66">SUM(F22:H22)</f>
        <v>23</v>
      </c>
      <c r="J22" s="16">
        <f aca="true" t="shared" si="1" ref="J22:J66">D22+I22+E22</f>
        <v>43</v>
      </c>
    </row>
    <row r="23" spans="1:10" s="18" customFormat="1" ht="24.75" customHeight="1">
      <c r="A23" s="15">
        <v>4</v>
      </c>
      <c r="B23" s="40" t="s">
        <v>46</v>
      </c>
      <c r="C23" s="40" t="s">
        <v>30</v>
      </c>
      <c r="D23" s="14">
        <v>4</v>
      </c>
      <c r="E23" s="14">
        <v>9</v>
      </c>
      <c r="F23" s="14">
        <v>7</v>
      </c>
      <c r="G23" s="14">
        <v>7</v>
      </c>
      <c r="H23" s="14">
        <v>8</v>
      </c>
      <c r="I23" s="15">
        <f t="shared" si="0"/>
        <v>22</v>
      </c>
      <c r="J23" s="16">
        <f t="shared" si="1"/>
        <v>35</v>
      </c>
    </row>
    <row r="24" spans="1:10" s="18" customFormat="1" ht="24.75" customHeight="1">
      <c r="A24" s="15">
        <v>5</v>
      </c>
      <c r="B24" s="40" t="s">
        <v>47</v>
      </c>
      <c r="C24" s="40" t="s">
        <v>30</v>
      </c>
      <c r="D24" s="14">
        <v>9</v>
      </c>
      <c r="E24" s="14">
        <v>10</v>
      </c>
      <c r="F24" s="14">
        <v>9</v>
      </c>
      <c r="G24" s="14">
        <v>8</v>
      </c>
      <c r="H24" s="14">
        <v>9</v>
      </c>
      <c r="I24" s="15">
        <f t="shared" si="0"/>
        <v>26</v>
      </c>
      <c r="J24" s="16">
        <f t="shared" si="1"/>
        <v>45</v>
      </c>
    </row>
    <row r="25" spans="1:10" s="18" customFormat="1" ht="24.75" customHeight="1">
      <c r="A25" s="15">
        <v>6</v>
      </c>
      <c r="B25" s="40" t="s">
        <v>81</v>
      </c>
      <c r="C25" s="40" t="s">
        <v>31</v>
      </c>
      <c r="D25" s="14">
        <v>9</v>
      </c>
      <c r="E25" s="14">
        <v>10</v>
      </c>
      <c r="F25" s="14">
        <v>9</v>
      </c>
      <c r="G25" s="14">
        <v>7</v>
      </c>
      <c r="H25" s="14">
        <v>9</v>
      </c>
      <c r="I25" s="15">
        <f t="shared" si="0"/>
        <v>25</v>
      </c>
      <c r="J25" s="16">
        <f t="shared" si="1"/>
        <v>44</v>
      </c>
    </row>
    <row r="26" spans="1:10" s="18" customFormat="1" ht="32.25" thickBot="1">
      <c r="A26" s="15">
        <v>7</v>
      </c>
      <c r="B26" s="40" t="s">
        <v>74</v>
      </c>
      <c r="C26" s="40" t="s">
        <v>84</v>
      </c>
      <c r="D26" s="14">
        <v>10</v>
      </c>
      <c r="E26" s="14">
        <v>10</v>
      </c>
      <c r="F26" s="14">
        <v>8</v>
      </c>
      <c r="G26" s="14">
        <v>9</v>
      </c>
      <c r="H26" s="14">
        <v>8</v>
      </c>
      <c r="I26" s="15">
        <f t="shared" si="0"/>
        <v>25</v>
      </c>
      <c r="J26" s="16">
        <f t="shared" si="1"/>
        <v>45</v>
      </c>
    </row>
    <row r="27" spans="1:10" ht="16.5" thickBot="1" thickTop="1">
      <c r="A27" s="12">
        <v>1</v>
      </c>
      <c r="B27" s="12">
        <v>2</v>
      </c>
      <c r="C27" s="12">
        <v>3</v>
      </c>
      <c r="D27" s="12">
        <v>4</v>
      </c>
      <c r="E27" s="12">
        <v>5</v>
      </c>
      <c r="F27" s="12">
        <v>6</v>
      </c>
      <c r="G27" s="12">
        <v>7</v>
      </c>
      <c r="H27" s="12">
        <v>8</v>
      </c>
      <c r="I27" s="12">
        <v>9</v>
      </c>
      <c r="J27" s="12">
        <v>10</v>
      </c>
    </row>
    <row r="28" spans="1:10" s="18" customFormat="1" ht="24.75" customHeight="1" thickTop="1">
      <c r="A28" s="15">
        <v>8</v>
      </c>
      <c r="B28" s="40" t="s">
        <v>48</v>
      </c>
      <c r="C28" s="40" t="s">
        <v>30</v>
      </c>
      <c r="D28" s="14">
        <v>10</v>
      </c>
      <c r="E28" s="14">
        <v>10</v>
      </c>
      <c r="F28" s="14">
        <v>9</v>
      </c>
      <c r="G28" s="14">
        <v>10</v>
      </c>
      <c r="H28" s="14">
        <v>10</v>
      </c>
      <c r="I28" s="15">
        <f t="shared" si="0"/>
        <v>29</v>
      </c>
      <c r="J28" s="16">
        <f t="shared" si="1"/>
        <v>49</v>
      </c>
    </row>
    <row r="29" spans="1:10" s="18" customFormat="1" ht="24.75" customHeight="1">
      <c r="A29" s="15">
        <v>9</v>
      </c>
      <c r="B29" s="41" t="s">
        <v>86</v>
      </c>
      <c r="C29" s="40" t="s">
        <v>20</v>
      </c>
      <c r="D29" s="14">
        <v>9</v>
      </c>
      <c r="E29" s="14">
        <v>10</v>
      </c>
      <c r="F29" s="14">
        <v>10</v>
      </c>
      <c r="G29" s="14">
        <v>9</v>
      </c>
      <c r="H29" s="14">
        <v>9</v>
      </c>
      <c r="I29" s="15">
        <f t="shared" si="0"/>
        <v>28</v>
      </c>
      <c r="J29" s="16">
        <f t="shared" si="1"/>
        <v>47</v>
      </c>
    </row>
    <row r="30" spans="1:10" s="18" customFormat="1" ht="24.75" customHeight="1">
      <c r="A30" s="15">
        <v>10</v>
      </c>
      <c r="B30" s="40" t="s">
        <v>76</v>
      </c>
      <c r="C30" s="40" t="s">
        <v>17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5">
        <f t="shared" si="0"/>
        <v>30</v>
      </c>
      <c r="J30" s="16">
        <f t="shared" si="1"/>
        <v>50</v>
      </c>
    </row>
    <row r="31" spans="1:10" s="18" customFormat="1" ht="24.75" customHeight="1">
      <c r="A31" s="15">
        <v>11</v>
      </c>
      <c r="B31" s="40" t="s">
        <v>57</v>
      </c>
      <c r="C31" s="40" t="s">
        <v>33</v>
      </c>
      <c r="D31" s="14">
        <v>9</v>
      </c>
      <c r="E31" s="14">
        <v>0</v>
      </c>
      <c r="F31" s="14">
        <v>8</v>
      </c>
      <c r="G31" s="14">
        <v>6</v>
      </c>
      <c r="H31" s="14">
        <v>7</v>
      </c>
      <c r="I31" s="15">
        <f t="shared" si="0"/>
        <v>21</v>
      </c>
      <c r="J31" s="16">
        <f t="shared" si="1"/>
        <v>30</v>
      </c>
    </row>
    <row r="32" spans="1:10" s="18" customFormat="1" ht="24.75" customHeight="1">
      <c r="A32" s="15">
        <v>12</v>
      </c>
      <c r="B32" s="40" t="s">
        <v>87</v>
      </c>
      <c r="C32" s="40" t="s">
        <v>33</v>
      </c>
      <c r="D32" s="14">
        <v>7</v>
      </c>
      <c r="E32" s="14">
        <v>7</v>
      </c>
      <c r="F32" s="14">
        <v>7</v>
      </c>
      <c r="G32" s="14">
        <v>7</v>
      </c>
      <c r="H32" s="14">
        <v>7</v>
      </c>
      <c r="I32" s="15">
        <f t="shared" si="0"/>
        <v>21</v>
      </c>
      <c r="J32" s="16">
        <f t="shared" si="1"/>
        <v>35</v>
      </c>
    </row>
    <row r="33" spans="1:10" s="18" customFormat="1" ht="24.75" customHeight="1">
      <c r="A33" s="15">
        <v>13</v>
      </c>
      <c r="B33" s="40" t="s">
        <v>58</v>
      </c>
      <c r="C33" s="40" t="s">
        <v>33</v>
      </c>
      <c r="D33" s="14">
        <v>9</v>
      </c>
      <c r="E33" s="14">
        <v>10</v>
      </c>
      <c r="F33" s="14">
        <v>7</v>
      </c>
      <c r="G33" s="14">
        <v>7</v>
      </c>
      <c r="H33" s="14">
        <v>7</v>
      </c>
      <c r="I33" s="15">
        <f t="shared" si="0"/>
        <v>21</v>
      </c>
      <c r="J33" s="16">
        <f t="shared" si="1"/>
        <v>40</v>
      </c>
    </row>
    <row r="34" spans="1:10" s="18" customFormat="1" ht="24.75" customHeight="1">
      <c r="A34" s="15">
        <v>14</v>
      </c>
      <c r="B34" s="40" t="s">
        <v>69</v>
      </c>
      <c r="C34" s="40" t="s">
        <v>33</v>
      </c>
      <c r="D34" s="14">
        <v>7</v>
      </c>
      <c r="E34" s="14">
        <v>5</v>
      </c>
      <c r="F34" s="14">
        <v>4</v>
      </c>
      <c r="G34" s="14">
        <v>8</v>
      </c>
      <c r="H34" s="14">
        <v>7</v>
      </c>
      <c r="I34" s="15">
        <f t="shared" si="0"/>
        <v>19</v>
      </c>
      <c r="J34" s="16">
        <f t="shared" si="1"/>
        <v>31</v>
      </c>
    </row>
    <row r="35" spans="1:10" s="18" customFormat="1" ht="24.75" customHeight="1">
      <c r="A35" s="15">
        <v>15</v>
      </c>
      <c r="B35" s="40" t="s">
        <v>70</v>
      </c>
      <c r="C35" s="40" t="s">
        <v>20</v>
      </c>
      <c r="D35" s="14">
        <v>9</v>
      </c>
      <c r="E35" s="14">
        <v>10</v>
      </c>
      <c r="F35" s="14">
        <v>10</v>
      </c>
      <c r="G35" s="14">
        <v>9</v>
      </c>
      <c r="H35" s="14">
        <v>9</v>
      </c>
      <c r="I35" s="15">
        <f t="shared" si="0"/>
        <v>28</v>
      </c>
      <c r="J35" s="16">
        <f t="shared" si="1"/>
        <v>47</v>
      </c>
    </row>
    <row r="36" spans="1:10" s="18" customFormat="1" ht="24.75" customHeight="1">
      <c r="A36" s="15">
        <v>16</v>
      </c>
      <c r="B36" s="40" t="s">
        <v>49</v>
      </c>
      <c r="C36" s="40" t="s">
        <v>30</v>
      </c>
      <c r="D36" s="51" t="s">
        <v>108</v>
      </c>
      <c r="E36" s="52"/>
      <c r="F36" s="52"/>
      <c r="G36" s="52"/>
      <c r="H36" s="52"/>
      <c r="I36" s="52"/>
      <c r="J36" s="53"/>
    </row>
    <row r="37" spans="1:10" s="18" customFormat="1" ht="24.75" customHeight="1">
      <c r="A37" s="15">
        <v>17</v>
      </c>
      <c r="B37" s="40" t="s">
        <v>71</v>
      </c>
      <c r="C37" s="40" t="s">
        <v>20</v>
      </c>
      <c r="D37" s="14">
        <v>9</v>
      </c>
      <c r="E37" s="14">
        <v>10</v>
      </c>
      <c r="F37" s="14">
        <v>10</v>
      </c>
      <c r="G37" s="14">
        <v>10</v>
      </c>
      <c r="H37" s="14">
        <v>10</v>
      </c>
      <c r="I37" s="15">
        <f t="shared" si="0"/>
        <v>30</v>
      </c>
      <c r="J37" s="16">
        <f t="shared" si="1"/>
        <v>49</v>
      </c>
    </row>
    <row r="38" spans="1:10" s="18" customFormat="1" ht="24.75" customHeight="1">
      <c r="A38" s="15">
        <v>18</v>
      </c>
      <c r="B38" s="40" t="s">
        <v>59</v>
      </c>
      <c r="C38" s="40" t="s">
        <v>33</v>
      </c>
      <c r="D38" s="14">
        <v>8</v>
      </c>
      <c r="E38" s="14">
        <v>10</v>
      </c>
      <c r="F38" s="14">
        <v>8</v>
      </c>
      <c r="G38" s="14">
        <v>7</v>
      </c>
      <c r="H38" s="14">
        <v>7</v>
      </c>
      <c r="I38" s="15">
        <f t="shared" si="0"/>
        <v>22</v>
      </c>
      <c r="J38" s="16">
        <f t="shared" si="1"/>
        <v>40</v>
      </c>
    </row>
    <row r="39" spans="1:10" s="18" customFormat="1" ht="24.75" customHeight="1">
      <c r="A39" s="15">
        <v>19</v>
      </c>
      <c r="B39" s="40" t="s">
        <v>60</v>
      </c>
      <c r="C39" s="40" t="s">
        <v>33</v>
      </c>
      <c r="D39" s="14">
        <v>9</v>
      </c>
      <c r="E39" s="14">
        <v>10</v>
      </c>
      <c r="F39" s="14">
        <v>7</v>
      </c>
      <c r="G39" s="14">
        <v>7</v>
      </c>
      <c r="H39" s="14">
        <v>7</v>
      </c>
      <c r="I39" s="15">
        <f t="shared" si="0"/>
        <v>21</v>
      </c>
      <c r="J39" s="16">
        <f t="shared" si="1"/>
        <v>40</v>
      </c>
    </row>
    <row r="40" spans="1:10" s="18" customFormat="1" ht="24.75" customHeight="1">
      <c r="A40" s="15">
        <v>20</v>
      </c>
      <c r="B40" s="40" t="s">
        <v>72</v>
      </c>
      <c r="C40" s="40" t="s">
        <v>20</v>
      </c>
      <c r="D40" s="14">
        <v>10</v>
      </c>
      <c r="E40" s="14">
        <v>10</v>
      </c>
      <c r="F40" s="14">
        <v>10</v>
      </c>
      <c r="G40" s="14">
        <v>9</v>
      </c>
      <c r="H40" s="14">
        <v>10</v>
      </c>
      <c r="I40" s="15">
        <f t="shared" si="0"/>
        <v>29</v>
      </c>
      <c r="J40" s="16">
        <f t="shared" si="1"/>
        <v>49</v>
      </c>
    </row>
    <row r="41" spans="1:10" s="18" customFormat="1" ht="24.75" customHeight="1">
      <c r="A41" s="15">
        <v>21</v>
      </c>
      <c r="B41" s="40" t="s">
        <v>50</v>
      </c>
      <c r="C41" s="40" t="s">
        <v>30</v>
      </c>
      <c r="D41" s="51" t="s">
        <v>108</v>
      </c>
      <c r="E41" s="52"/>
      <c r="F41" s="52"/>
      <c r="G41" s="52"/>
      <c r="H41" s="52"/>
      <c r="I41" s="52"/>
      <c r="J41" s="53"/>
    </row>
    <row r="42" spans="1:10" s="18" customFormat="1" ht="24.75" customHeight="1">
      <c r="A42" s="15">
        <v>22</v>
      </c>
      <c r="B42" s="40" t="s">
        <v>51</v>
      </c>
      <c r="C42" s="40" t="s">
        <v>30</v>
      </c>
      <c r="D42" s="14">
        <v>10</v>
      </c>
      <c r="E42" s="14">
        <v>10</v>
      </c>
      <c r="F42" s="14">
        <v>10</v>
      </c>
      <c r="G42" s="14">
        <v>9</v>
      </c>
      <c r="H42" s="14">
        <v>10</v>
      </c>
      <c r="I42" s="15">
        <f t="shared" si="0"/>
        <v>29</v>
      </c>
      <c r="J42" s="16">
        <f t="shared" si="1"/>
        <v>49</v>
      </c>
    </row>
    <row r="43" spans="1:10" s="18" customFormat="1" ht="24.75" customHeight="1">
      <c r="A43" s="15">
        <v>23</v>
      </c>
      <c r="B43" s="40" t="s">
        <v>32</v>
      </c>
      <c r="C43" s="40" t="s">
        <v>24</v>
      </c>
      <c r="D43" s="14">
        <v>10</v>
      </c>
      <c r="E43" s="14">
        <v>10</v>
      </c>
      <c r="F43" s="14">
        <v>10</v>
      </c>
      <c r="G43" s="14">
        <v>10</v>
      </c>
      <c r="H43" s="14">
        <v>10</v>
      </c>
      <c r="I43" s="15">
        <f t="shared" si="0"/>
        <v>30</v>
      </c>
      <c r="J43" s="16">
        <f t="shared" si="1"/>
        <v>50</v>
      </c>
    </row>
    <row r="44" spans="1:10" s="18" customFormat="1" ht="24.75" customHeight="1">
      <c r="A44" s="15">
        <v>24</v>
      </c>
      <c r="B44" s="40" t="s">
        <v>61</v>
      </c>
      <c r="C44" s="40" t="s">
        <v>33</v>
      </c>
      <c r="D44" s="14">
        <v>9</v>
      </c>
      <c r="E44" s="14">
        <v>6</v>
      </c>
      <c r="F44" s="14">
        <v>8</v>
      </c>
      <c r="G44" s="14">
        <v>5</v>
      </c>
      <c r="H44" s="14">
        <v>4</v>
      </c>
      <c r="I44" s="15">
        <f t="shared" si="0"/>
        <v>17</v>
      </c>
      <c r="J44" s="16">
        <f t="shared" si="1"/>
        <v>32</v>
      </c>
    </row>
    <row r="45" spans="1:10" s="18" customFormat="1" ht="24.75" customHeight="1">
      <c r="A45" s="15">
        <v>25</v>
      </c>
      <c r="B45" s="40" t="s">
        <v>52</v>
      </c>
      <c r="C45" s="40" t="s">
        <v>30</v>
      </c>
      <c r="D45" s="14">
        <v>9</v>
      </c>
      <c r="E45" s="14">
        <v>10</v>
      </c>
      <c r="F45" s="14">
        <v>10</v>
      </c>
      <c r="G45" s="14">
        <v>9</v>
      </c>
      <c r="H45" s="14">
        <v>10</v>
      </c>
      <c r="I45" s="15">
        <f t="shared" si="0"/>
        <v>29</v>
      </c>
      <c r="J45" s="16">
        <f t="shared" si="1"/>
        <v>48</v>
      </c>
    </row>
    <row r="46" spans="1:10" s="18" customFormat="1" ht="24.75" customHeight="1">
      <c r="A46" s="15">
        <v>26</v>
      </c>
      <c r="B46" s="40" t="s">
        <v>77</v>
      </c>
      <c r="C46" s="40" t="s">
        <v>24</v>
      </c>
      <c r="D46" s="14">
        <v>10</v>
      </c>
      <c r="E46" s="14">
        <v>10</v>
      </c>
      <c r="F46" s="14">
        <v>10</v>
      </c>
      <c r="G46" s="14">
        <v>10</v>
      </c>
      <c r="H46" s="14">
        <v>10</v>
      </c>
      <c r="I46" s="15">
        <f t="shared" si="0"/>
        <v>30</v>
      </c>
      <c r="J46" s="16">
        <f t="shared" si="1"/>
        <v>50</v>
      </c>
    </row>
    <row r="47" spans="1:10" s="18" customFormat="1" ht="24.75" customHeight="1">
      <c r="A47" s="15">
        <v>27</v>
      </c>
      <c r="B47" s="40" t="s">
        <v>62</v>
      </c>
      <c r="C47" s="40" t="s">
        <v>33</v>
      </c>
      <c r="D47" s="14">
        <v>10</v>
      </c>
      <c r="E47" s="14">
        <v>10</v>
      </c>
      <c r="F47" s="14">
        <v>10</v>
      </c>
      <c r="G47" s="14">
        <v>10</v>
      </c>
      <c r="H47" s="14">
        <v>10</v>
      </c>
      <c r="I47" s="15">
        <f t="shared" si="0"/>
        <v>30</v>
      </c>
      <c r="J47" s="16">
        <f t="shared" si="1"/>
        <v>50</v>
      </c>
    </row>
    <row r="48" spans="1:10" s="18" customFormat="1" ht="24.75" customHeight="1">
      <c r="A48" s="15">
        <v>28</v>
      </c>
      <c r="B48" s="39" t="s">
        <v>68</v>
      </c>
      <c r="C48" s="39" t="s">
        <v>33</v>
      </c>
      <c r="D48" s="14">
        <v>8</v>
      </c>
      <c r="E48" s="14">
        <v>10</v>
      </c>
      <c r="F48" s="14">
        <v>7</v>
      </c>
      <c r="G48" s="14">
        <v>7</v>
      </c>
      <c r="H48" s="14">
        <v>7</v>
      </c>
      <c r="I48" s="15">
        <f t="shared" si="0"/>
        <v>21</v>
      </c>
      <c r="J48" s="16">
        <f t="shared" si="1"/>
        <v>39</v>
      </c>
    </row>
    <row r="49" spans="1:10" s="18" customFormat="1" ht="24.75" customHeight="1" thickBot="1">
      <c r="A49" s="15">
        <v>29</v>
      </c>
      <c r="B49" s="40" t="s">
        <v>88</v>
      </c>
      <c r="C49" s="40" t="s">
        <v>21</v>
      </c>
      <c r="D49" s="14">
        <v>7</v>
      </c>
      <c r="E49" s="14">
        <v>6</v>
      </c>
      <c r="F49" s="14">
        <v>6</v>
      </c>
      <c r="G49" s="14">
        <v>6</v>
      </c>
      <c r="H49" s="14">
        <v>6</v>
      </c>
      <c r="I49" s="15">
        <f t="shared" si="0"/>
        <v>18</v>
      </c>
      <c r="J49" s="16">
        <f t="shared" si="1"/>
        <v>31</v>
      </c>
    </row>
    <row r="50" spans="1:10" ht="16.5" thickBot="1" thickTop="1">
      <c r="A50" s="12">
        <v>1</v>
      </c>
      <c r="B50" s="12">
        <v>2</v>
      </c>
      <c r="C50" s="12">
        <v>3</v>
      </c>
      <c r="D50" s="12">
        <v>4</v>
      </c>
      <c r="E50" s="12">
        <v>5</v>
      </c>
      <c r="F50" s="12">
        <v>6</v>
      </c>
      <c r="G50" s="12">
        <v>7</v>
      </c>
      <c r="H50" s="12">
        <v>8</v>
      </c>
      <c r="I50" s="12">
        <v>9</v>
      </c>
      <c r="J50" s="12">
        <v>10</v>
      </c>
    </row>
    <row r="51" spans="1:10" s="18" customFormat="1" ht="24.75" customHeight="1" thickTop="1">
      <c r="A51" s="15">
        <v>30</v>
      </c>
      <c r="B51" s="40" t="s">
        <v>83</v>
      </c>
      <c r="C51" s="40" t="s">
        <v>21</v>
      </c>
      <c r="D51" s="14">
        <v>7</v>
      </c>
      <c r="E51" s="14">
        <v>10</v>
      </c>
      <c r="F51" s="14">
        <v>7</v>
      </c>
      <c r="G51" s="14">
        <v>6</v>
      </c>
      <c r="H51" s="14">
        <v>6</v>
      </c>
      <c r="I51" s="15">
        <f t="shared" si="0"/>
        <v>19</v>
      </c>
      <c r="J51" s="16">
        <f t="shared" si="1"/>
        <v>36</v>
      </c>
    </row>
    <row r="52" spans="1:10" s="18" customFormat="1" ht="24.75" customHeight="1">
      <c r="A52" s="15">
        <v>31</v>
      </c>
      <c r="B52" s="40" t="s">
        <v>63</v>
      </c>
      <c r="C52" s="40" t="s">
        <v>33</v>
      </c>
      <c r="D52" s="14">
        <v>8</v>
      </c>
      <c r="E52" s="14">
        <v>8</v>
      </c>
      <c r="F52" s="14">
        <v>2</v>
      </c>
      <c r="G52" s="14">
        <v>4</v>
      </c>
      <c r="H52" s="14">
        <v>4</v>
      </c>
      <c r="I52" s="15">
        <f t="shared" si="0"/>
        <v>10</v>
      </c>
      <c r="J52" s="16">
        <f t="shared" si="1"/>
        <v>26</v>
      </c>
    </row>
    <row r="53" spans="1:10" s="18" customFormat="1" ht="24.75" customHeight="1">
      <c r="A53" s="15">
        <v>32</v>
      </c>
      <c r="B53" s="40" t="s">
        <v>64</v>
      </c>
      <c r="C53" s="40" t="s">
        <v>33</v>
      </c>
      <c r="D53" s="14">
        <v>9</v>
      </c>
      <c r="E53" s="14">
        <v>10</v>
      </c>
      <c r="F53" s="14">
        <v>9</v>
      </c>
      <c r="G53" s="14">
        <v>9</v>
      </c>
      <c r="H53" s="14">
        <v>9</v>
      </c>
      <c r="I53" s="15">
        <f t="shared" si="0"/>
        <v>27</v>
      </c>
      <c r="J53" s="16">
        <f t="shared" si="1"/>
        <v>46</v>
      </c>
    </row>
    <row r="54" spans="1:10" s="18" customFormat="1" ht="24.75" customHeight="1">
      <c r="A54" s="15">
        <v>33</v>
      </c>
      <c r="B54" s="40" t="s">
        <v>73</v>
      </c>
      <c r="C54" s="40" t="s">
        <v>20</v>
      </c>
      <c r="D54" s="51" t="s">
        <v>108</v>
      </c>
      <c r="E54" s="52"/>
      <c r="F54" s="52"/>
      <c r="G54" s="52"/>
      <c r="H54" s="52"/>
      <c r="I54" s="52"/>
      <c r="J54" s="53"/>
    </row>
    <row r="55" spans="1:10" s="18" customFormat="1" ht="24.75" customHeight="1">
      <c r="A55" s="15">
        <v>34</v>
      </c>
      <c r="B55" s="40" t="s">
        <v>82</v>
      </c>
      <c r="C55" s="40" t="s">
        <v>31</v>
      </c>
      <c r="D55" s="14">
        <v>10</v>
      </c>
      <c r="E55" s="14">
        <v>10</v>
      </c>
      <c r="F55" s="14">
        <v>10</v>
      </c>
      <c r="G55" s="14">
        <v>10</v>
      </c>
      <c r="H55" s="14">
        <v>10</v>
      </c>
      <c r="I55" s="15">
        <f t="shared" si="0"/>
        <v>30</v>
      </c>
      <c r="J55" s="16">
        <f t="shared" si="1"/>
        <v>50</v>
      </c>
    </row>
    <row r="56" spans="1:10" s="18" customFormat="1" ht="24.75" customHeight="1">
      <c r="A56" s="15">
        <v>35</v>
      </c>
      <c r="B56" s="40" t="s">
        <v>65</v>
      </c>
      <c r="C56" s="40" t="s">
        <v>33</v>
      </c>
      <c r="D56" s="51" t="s">
        <v>108</v>
      </c>
      <c r="E56" s="52"/>
      <c r="F56" s="52"/>
      <c r="G56" s="52"/>
      <c r="H56" s="52"/>
      <c r="I56" s="52"/>
      <c r="J56" s="53"/>
    </row>
    <row r="57" spans="1:10" s="18" customFormat="1" ht="24.75" customHeight="1">
      <c r="A57" s="15">
        <v>36</v>
      </c>
      <c r="B57" s="40" t="s">
        <v>55</v>
      </c>
      <c r="C57" s="40" t="s">
        <v>30</v>
      </c>
      <c r="D57" s="14">
        <v>5</v>
      </c>
      <c r="E57" s="14">
        <v>10</v>
      </c>
      <c r="F57" s="14">
        <v>10</v>
      </c>
      <c r="G57" s="14">
        <v>10</v>
      </c>
      <c r="H57" s="14">
        <v>10</v>
      </c>
      <c r="I57" s="15">
        <f t="shared" si="0"/>
        <v>30</v>
      </c>
      <c r="J57" s="16">
        <f t="shared" si="1"/>
        <v>45</v>
      </c>
    </row>
    <row r="58" spans="1:10" s="18" customFormat="1" ht="24.75" customHeight="1">
      <c r="A58" s="15">
        <v>37</v>
      </c>
      <c r="B58" s="40" t="s">
        <v>53</v>
      </c>
      <c r="C58" s="40" t="s">
        <v>30</v>
      </c>
      <c r="D58" s="51" t="s">
        <v>108</v>
      </c>
      <c r="E58" s="52"/>
      <c r="F58" s="52"/>
      <c r="G58" s="52"/>
      <c r="H58" s="52"/>
      <c r="I58" s="52"/>
      <c r="J58" s="53"/>
    </row>
    <row r="59" spans="1:10" s="18" customFormat="1" ht="24.75" customHeight="1">
      <c r="A59" s="15">
        <v>38</v>
      </c>
      <c r="B59" s="40" t="s">
        <v>85</v>
      </c>
      <c r="C59" s="40" t="s">
        <v>31</v>
      </c>
      <c r="D59" s="14">
        <v>8</v>
      </c>
      <c r="E59" s="14">
        <v>8</v>
      </c>
      <c r="F59" s="14">
        <v>9</v>
      </c>
      <c r="G59" s="14">
        <v>8</v>
      </c>
      <c r="H59" s="14">
        <v>9</v>
      </c>
      <c r="I59" s="15">
        <f t="shared" si="0"/>
        <v>26</v>
      </c>
      <c r="J59" s="16">
        <f t="shared" si="1"/>
        <v>42</v>
      </c>
    </row>
    <row r="60" spans="1:10" s="18" customFormat="1" ht="24.75" customHeight="1">
      <c r="A60" s="15">
        <v>39</v>
      </c>
      <c r="B60" s="40" t="s">
        <v>54</v>
      </c>
      <c r="C60" s="40" t="s">
        <v>30</v>
      </c>
      <c r="D60" s="14">
        <v>5</v>
      </c>
      <c r="E60" s="14">
        <v>10</v>
      </c>
      <c r="F60" s="14">
        <v>10</v>
      </c>
      <c r="G60" s="14">
        <v>10</v>
      </c>
      <c r="H60" s="14">
        <v>10</v>
      </c>
      <c r="I60" s="15">
        <f t="shared" si="0"/>
        <v>30</v>
      </c>
      <c r="J60" s="16">
        <f t="shared" si="1"/>
        <v>45</v>
      </c>
    </row>
    <row r="61" spans="1:10" s="18" customFormat="1" ht="24.75" customHeight="1">
      <c r="A61" s="15">
        <v>40</v>
      </c>
      <c r="B61" s="40" t="s">
        <v>78</v>
      </c>
      <c r="C61" s="40" t="s">
        <v>24</v>
      </c>
      <c r="D61" s="14">
        <v>10</v>
      </c>
      <c r="E61" s="14">
        <v>10</v>
      </c>
      <c r="F61" s="14">
        <v>10</v>
      </c>
      <c r="G61" s="14">
        <v>9</v>
      </c>
      <c r="H61" s="14">
        <v>10</v>
      </c>
      <c r="I61" s="15">
        <f t="shared" si="0"/>
        <v>29</v>
      </c>
      <c r="J61" s="16">
        <f t="shared" si="1"/>
        <v>49</v>
      </c>
    </row>
    <row r="62" spans="1:10" s="18" customFormat="1" ht="24.75" customHeight="1">
      <c r="A62" s="15">
        <v>41</v>
      </c>
      <c r="B62" s="40" t="s">
        <v>79</v>
      </c>
      <c r="C62" s="40" t="s">
        <v>31</v>
      </c>
      <c r="D62" s="14">
        <v>10</v>
      </c>
      <c r="E62" s="14">
        <v>10</v>
      </c>
      <c r="F62" s="14">
        <v>10</v>
      </c>
      <c r="G62" s="14">
        <v>10</v>
      </c>
      <c r="H62" s="14">
        <v>10</v>
      </c>
      <c r="I62" s="15">
        <f t="shared" si="0"/>
        <v>30</v>
      </c>
      <c r="J62" s="16">
        <f t="shared" si="1"/>
        <v>50</v>
      </c>
    </row>
    <row r="63" spans="1:10" s="18" customFormat="1" ht="31.5">
      <c r="A63" s="15">
        <v>42</v>
      </c>
      <c r="B63" s="40" t="s">
        <v>75</v>
      </c>
      <c r="C63" s="40" t="s">
        <v>84</v>
      </c>
      <c r="D63" s="14">
        <v>10</v>
      </c>
      <c r="E63" s="14">
        <v>9</v>
      </c>
      <c r="F63" s="14">
        <v>8</v>
      </c>
      <c r="G63" s="14">
        <v>8</v>
      </c>
      <c r="H63" s="14">
        <v>7</v>
      </c>
      <c r="I63" s="15">
        <f t="shared" si="0"/>
        <v>23</v>
      </c>
      <c r="J63" s="16">
        <f t="shared" si="1"/>
        <v>42</v>
      </c>
    </row>
    <row r="64" spans="1:10" s="18" customFormat="1" ht="24.75" customHeight="1">
      <c r="A64" s="15">
        <v>43</v>
      </c>
      <c r="B64" s="40" t="s">
        <v>80</v>
      </c>
      <c r="C64" s="40" t="s">
        <v>31</v>
      </c>
      <c r="D64" s="14">
        <v>10</v>
      </c>
      <c r="E64" s="14">
        <v>10</v>
      </c>
      <c r="F64" s="14">
        <v>10</v>
      </c>
      <c r="G64" s="14">
        <v>9</v>
      </c>
      <c r="H64" s="14">
        <v>10</v>
      </c>
      <c r="I64" s="15">
        <f t="shared" si="0"/>
        <v>29</v>
      </c>
      <c r="J64" s="16">
        <f t="shared" si="1"/>
        <v>49</v>
      </c>
    </row>
    <row r="65" spans="1:10" s="18" customFormat="1" ht="24.75" customHeight="1">
      <c r="A65" s="15">
        <v>44</v>
      </c>
      <c r="B65" s="40" t="s">
        <v>66</v>
      </c>
      <c r="C65" s="40" t="s">
        <v>33</v>
      </c>
      <c r="D65" s="14">
        <v>9</v>
      </c>
      <c r="E65" s="14">
        <v>10</v>
      </c>
      <c r="F65" s="14">
        <v>8</v>
      </c>
      <c r="G65" s="14">
        <v>6</v>
      </c>
      <c r="H65" s="14">
        <v>7</v>
      </c>
      <c r="I65" s="15">
        <f t="shared" si="0"/>
        <v>21</v>
      </c>
      <c r="J65" s="16">
        <f t="shared" si="1"/>
        <v>40</v>
      </c>
    </row>
    <row r="66" spans="1:10" s="18" customFormat="1" ht="24.75" customHeight="1">
      <c r="A66" s="15">
        <v>45</v>
      </c>
      <c r="B66" s="40" t="s">
        <v>67</v>
      </c>
      <c r="C66" s="40" t="s">
        <v>33</v>
      </c>
      <c r="D66" s="14">
        <v>7</v>
      </c>
      <c r="E66" s="14">
        <v>10</v>
      </c>
      <c r="F66" s="14">
        <v>8</v>
      </c>
      <c r="G66" s="14">
        <v>6</v>
      </c>
      <c r="H66" s="14">
        <v>7</v>
      </c>
      <c r="I66" s="15">
        <f t="shared" si="0"/>
        <v>21</v>
      </c>
      <c r="J66" s="16">
        <f t="shared" si="1"/>
        <v>38</v>
      </c>
    </row>
    <row r="67" ht="15">
      <c r="A67" s="5"/>
    </row>
    <row r="68" spans="1:8" s="21" customFormat="1" ht="19.5" customHeight="1">
      <c r="A68" s="20" t="s">
        <v>14</v>
      </c>
      <c r="B68" s="20"/>
      <c r="C68" s="20" t="s">
        <v>15</v>
      </c>
      <c r="D68" s="20" t="s">
        <v>22</v>
      </c>
      <c r="H68" s="20"/>
    </row>
    <row r="69" spans="1:8" s="18" customFormat="1" ht="19.5" customHeight="1">
      <c r="A69" s="20" t="s">
        <v>16</v>
      </c>
      <c r="B69" s="20"/>
      <c r="C69" s="20" t="s">
        <v>17</v>
      </c>
      <c r="D69" s="20" t="s">
        <v>22</v>
      </c>
      <c r="H69" s="20"/>
    </row>
    <row r="70" spans="3:8" s="18" customFormat="1" ht="19.5" customHeight="1">
      <c r="C70" s="20" t="s">
        <v>18</v>
      </c>
      <c r="D70" s="20" t="s">
        <v>22</v>
      </c>
      <c r="H70" s="20"/>
    </row>
    <row r="71" spans="3:4" s="18" customFormat="1" ht="19.5" customHeight="1">
      <c r="C71" s="20" t="s">
        <v>19</v>
      </c>
      <c r="D71" s="20" t="s">
        <v>22</v>
      </c>
    </row>
    <row r="72" spans="3:4" s="18" customFormat="1" ht="19.5" customHeight="1">
      <c r="C72" s="20" t="s">
        <v>20</v>
      </c>
      <c r="D72" s="20" t="s">
        <v>22</v>
      </c>
    </row>
    <row r="73" spans="3:4" s="18" customFormat="1" ht="19.5" customHeight="1">
      <c r="C73" s="20" t="s">
        <v>21</v>
      </c>
      <c r="D73" s="20" t="s">
        <v>22</v>
      </c>
    </row>
    <row r="74" spans="1:4" s="18" customFormat="1" ht="19.5" customHeight="1">
      <c r="A74" s="20" t="s">
        <v>93</v>
      </c>
      <c r="B74" s="20"/>
      <c r="C74" s="42" t="s">
        <v>33</v>
      </c>
      <c r="D74" s="20" t="s">
        <v>22</v>
      </c>
    </row>
    <row r="75" ht="30" customHeight="1">
      <c r="A75" s="4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</sheetData>
  <sheetProtection/>
  <autoFilter ref="A19:J19">
    <sortState ref="A20:J82">
      <sortCondition sortBy="value" ref="B20:B82"/>
    </sortState>
  </autoFilter>
  <mergeCells count="16">
    <mergeCell ref="D16:I16"/>
    <mergeCell ref="J16:J18"/>
    <mergeCell ref="D56:J56"/>
    <mergeCell ref="D58:J58"/>
    <mergeCell ref="F17:I17"/>
    <mergeCell ref="A9:J9"/>
    <mergeCell ref="A10:J10"/>
    <mergeCell ref="A11:J11"/>
    <mergeCell ref="A12:J12"/>
    <mergeCell ref="A16:A18"/>
    <mergeCell ref="B16:B18"/>
    <mergeCell ref="C16:C18"/>
    <mergeCell ref="D21:J21"/>
    <mergeCell ref="D36:J36"/>
    <mergeCell ref="D41:J41"/>
    <mergeCell ref="D54:J54"/>
  </mergeCells>
  <printOptions/>
  <pageMargins left="0.3937007874015748" right="0.35433070866141736" top="0.7480314960629921" bottom="0.34" header="0.31496062992125984" footer="0.26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61">
      <selection activeCell="B50" sqref="B50:B52"/>
    </sheetView>
  </sheetViews>
  <sheetFormatPr defaultColWidth="9.140625" defaultRowHeight="15"/>
  <cols>
    <col min="1" max="1" width="5.57421875" style="0" customWidth="1"/>
    <col min="2" max="2" width="29.00390625" style="0" customWidth="1"/>
    <col min="3" max="3" width="19.421875" style="0" customWidth="1"/>
    <col min="4" max="8" width="10.7109375" style="0" customWidth="1"/>
    <col min="9" max="9" width="10.8515625" style="0" customWidth="1"/>
    <col min="10" max="10" width="9.8515625" style="0" customWidth="1"/>
    <col min="11" max="12" width="10.7109375" style="0" customWidth="1"/>
    <col min="13" max="17" width="14.28125" style="0" customWidth="1"/>
  </cols>
  <sheetData>
    <row r="1" ht="18.75">
      <c r="A1" s="1" t="s">
        <v>0</v>
      </c>
    </row>
    <row r="2" spans="1:13" ht="18.75">
      <c r="A2" s="1" t="s">
        <v>1</v>
      </c>
      <c r="M2" s="8" t="s">
        <v>0</v>
      </c>
    </row>
    <row r="3" spans="1:13" ht="18.75">
      <c r="A3" s="1"/>
      <c r="M3" s="8" t="s">
        <v>1</v>
      </c>
    </row>
    <row r="4" spans="1:13" ht="18.75">
      <c r="A4" s="1" t="s">
        <v>2</v>
      </c>
      <c r="M4" s="8"/>
    </row>
    <row r="5" spans="1:13" ht="18.75">
      <c r="A5" s="1"/>
      <c r="M5" s="8" t="s">
        <v>2</v>
      </c>
    </row>
    <row r="6" spans="1:13" ht="18.75">
      <c r="A6" s="1" t="s">
        <v>3</v>
      </c>
      <c r="M6" s="8"/>
    </row>
    <row r="7" spans="1:13" ht="18.75">
      <c r="A7" s="2"/>
      <c r="K7" s="6"/>
      <c r="M7" s="8" t="s">
        <v>3</v>
      </c>
    </row>
    <row r="8" ht="18.75">
      <c r="A8" s="2"/>
    </row>
    <row r="9" spans="1:15" ht="18.75">
      <c r="A9" s="55" t="s">
        <v>107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9"/>
      <c r="O9" s="9"/>
    </row>
    <row r="10" spans="1:15" ht="18.75">
      <c r="A10" s="55" t="s">
        <v>106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9"/>
      <c r="O10" s="9"/>
    </row>
    <row r="11" spans="1:15" ht="18.75">
      <c r="A11" s="55" t="s">
        <v>99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9"/>
      <c r="O11" s="9"/>
    </row>
    <row r="12" spans="1:15" ht="18.75">
      <c r="A12" s="55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7"/>
      <c r="O12" s="7"/>
    </row>
    <row r="13" spans="1:13" ht="18.75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5.75" customHeight="1">
      <c r="A14" s="9" t="s">
        <v>34</v>
      </c>
      <c r="B14" s="9"/>
      <c r="C14" s="17"/>
      <c r="D14" s="17"/>
      <c r="E14" s="17"/>
      <c r="F14" s="17"/>
      <c r="G14" s="17"/>
      <c r="H14" s="17"/>
      <c r="I14" s="17"/>
      <c r="J14" s="17"/>
      <c r="K14" s="17"/>
      <c r="M14" s="44" t="s">
        <v>35</v>
      </c>
    </row>
    <row r="15" ht="19.5" thickBot="1">
      <c r="A15" s="3"/>
    </row>
    <row r="16" spans="1:13" ht="16.5" thickBot="1">
      <c r="A16" s="54" t="s">
        <v>5</v>
      </c>
      <c r="B16" s="54" t="s">
        <v>6</v>
      </c>
      <c r="C16" s="54" t="s">
        <v>7</v>
      </c>
      <c r="D16" s="54" t="s">
        <v>8</v>
      </c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6.5" thickBot="1">
      <c r="A17" s="54"/>
      <c r="B17" s="54"/>
      <c r="C17" s="54"/>
      <c r="D17" s="54" t="s">
        <v>42</v>
      </c>
      <c r="E17" s="54"/>
      <c r="F17" s="54"/>
      <c r="G17" s="54"/>
      <c r="H17" s="54"/>
      <c r="I17" s="54" t="s">
        <v>41</v>
      </c>
      <c r="J17" s="54"/>
      <c r="K17" s="54"/>
      <c r="L17" s="54"/>
      <c r="M17" s="54"/>
    </row>
    <row r="18" spans="1:13" ht="62.25" customHeight="1" thickBot="1">
      <c r="A18" s="54"/>
      <c r="B18" s="54"/>
      <c r="C18" s="54"/>
      <c r="D18" s="57" t="s">
        <v>97</v>
      </c>
      <c r="E18" s="57"/>
      <c r="F18" s="57" t="s">
        <v>95</v>
      </c>
      <c r="G18" s="57"/>
      <c r="H18" s="54" t="s">
        <v>23</v>
      </c>
      <c r="I18" s="57" t="s">
        <v>96</v>
      </c>
      <c r="J18" s="57"/>
      <c r="K18" s="57" t="s">
        <v>98</v>
      </c>
      <c r="L18" s="57"/>
      <c r="M18" s="56" t="s">
        <v>23</v>
      </c>
    </row>
    <row r="19" spans="1:13" ht="16.5" thickBot="1">
      <c r="A19" s="56"/>
      <c r="B19" s="56"/>
      <c r="C19" s="56"/>
      <c r="D19" s="26" t="s">
        <v>37</v>
      </c>
      <c r="E19" s="26" t="s">
        <v>38</v>
      </c>
      <c r="F19" s="26" t="s">
        <v>39</v>
      </c>
      <c r="G19" s="26" t="s">
        <v>38</v>
      </c>
      <c r="H19" s="56"/>
      <c r="I19" s="26" t="s">
        <v>40</v>
      </c>
      <c r="J19" s="26" t="s">
        <v>38</v>
      </c>
      <c r="K19" s="26" t="s">
        <v>39</v>
      </c>
      <c r="L19" s="26" t="s">
        <v>38</v>
      </c>
      <c r="M19" s="58"/>
    </row>
    <row r="20" spans="1:13" s="30" customFormat="1" ht="14.25" thickBot="1" thickTop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28">
        <v>13</v>
      </c>
    </row>
    <row r="21" spans="1:13" s="18" customFormat="1" ht="24.75" customHeight="1" thickTop="1">
      <c r="A21" s="15">
        <v>1</v>
      </c>
      <c r="B21" s="39" t="s">
        <v>44</v>
      </c>
      <c r="C21" s="39" t="s">
        <v>30</v>
      </c>
      <c r="D21" s="15">
        <v>127</v>
      </c>
      <c r="E21" s="15">
        <v>4.5</v>
      </c>
      <c r="F21" s="15">
        <v>20</v>
      </c>
      <c r="G21" s="15">
        <v>10</v>
      </c>
      <c r="H21" s="16">
        <f>E21+G21</f>
        <v>14.5</v>
      </c>
      <c r="I21" s="15">
        <v>3</v>
      </c>
      <c r="J21" s="15">
        <v>0</v>
      </c>
      <c r="K21" s="15">
        <v>32</v>
      </c>
      <c r="L21" s="15">
        <v>10</v>
      </c>
      <c r="M21" s="16">
        <f>J21+L21</f>
        <v>10</v>
      </c>
    </row>
    <row r="22" spans="1:13" s="18" customFormat="1" ht="24.75" customHeight="1">
      <c r="A22" s="15">
        <v>2</v>
      </c>
      <c r="B22" s="40" t="s">
        <v>45</v>
      </c>
      <c r="C22" s="40" t="s">
        <v>30</v>
      </c>
      <c r="D22" s="51" t="s">
        <v>108</v>
      </c>
      <c r="E22" s="52"/>
      <c r="F22" s="52"/>
      <c r="G22" s="52"/>
      <c r="H22" s="52"/>
      <c r="I22" s="52"/>
      <c r="J22" s="52"/>
      <c r="K22" s="52"/>
      <c r="L22" s="52"/>
      <c r="M22" s="53"/>
    </row>
    <row r="23" spans="1:13" s="18" customFormat="1" ht="24.75" customHeight="1">
      <c r="A23" s="15">
        <v>3</v>
      </c>
      <c r="B23" s="40" t="s">
        <v>56</v>
      </c>
      <c r="C23" s="40" t="s">
        <v>33</v>
      </c>
      <c r="D23" s="14">
        <v>142</v>
      </c>
      <c r="E23" s="14">
        <v>6</v>
      </c>
      <c r="F23" s="14">
        <v>1</v>
      </c>
      <c r="G23" s="14">
        <v>3.5</v>
      </c>
      <c r="H23" s="16">
        <f aca="true" t="shared" si="0" ref="H23:H66">E23+G23</f>
        <v>9.5</v>
      </c>
      <c r="I23" s="14">
        <v>15</v>
      </c>
      <c r="J23" s="14">
        <v>6.5</v>
      </c>
      <c r="K23" s="14">
        <v>3</v>
      </c>
      <c r="L23" s="14">
        <v>4.5</v>
      </c>
      <c r="M23" s="16">
        <f aca="true" t="shared" si="1" ref="M23:M66">J23+L23</f>
        <v>11</v>
      </c>
    </row>
    <row r="24" spans="1:13" s="18" customFormat="1" ht="24.75" customHeight="1">
      <c r="A24" s="15">
        <v>4</v>
      </c>
      <c r="B24" s="40" t="s">
        <v>46</v>
      </c>
      <c r="C24" s="40" t="s">
        <v>30</v>
      </c>
      <c r="D24" s="14">
        <v>167</v>
      </c>
      <c r="E24" s="14">
        <v>8.5</v>
      </c>
      <c r="F24" s="14">
        <v>10</v>
      </c>
      <c r="G24" s="14">
        <v>10</v>
      </c>
      <c r="H24" s="16">
        <f t="shared" si="0"/>
        <v>18.5</v>
      </c>
      <c r="I24" s="14">
        <v>23</v>
      </c>
      <c r="J24" s="14">
        <v>8</v>
      </c>
      <c r="K24" s="14">
        <v>14</v>
      </c>
      <c r="L24" s="14">
        <v>10</v>
      </c>
      <c r="M24" s="16">
        <f t="shared" si="1"/>
        <v>18</v>
      </c>
    </row>
    <row r="25" spans="1:13" s="18" customFormat="1" ht="24.75" customHeight="1">
      <c r="A25" s="15">
        <v>5</v>
      </c>
      <c r="B25" s="40" t="s">
        <v>47</v>
      </c>
      <c r="C25" s="40" t="s">
        <v>30</v>
      </c>
      <c r="D25" s="14">
        <v>117</v>
      </c>
      <c r="E25" s="14">
        <v>3.5</v>
      </c>
      <c r="F25" s="14">
        <v>14</v>
      </c>
      <c r="G25" s="14">
        <v>10</v>
      </c>
      <c r="H25" s="16">
        <f t="shared" si="0"/>
        <v>13.5</v>
      </c>
      <c r="I25" s="14">
        <v>0</v>
      </c>
      <c r="J25" s="14">
        <v>0</v>
      </c>
      <c r="K25" s="14">
        <v>20</v>
      </c>
      <c r="L25" s="14">
        <v>10</v>
      </c>
      <c r="M25" s="16">
        <f t="shared" si="1"/>
        <v>10</v>
      </c>
    </row>
    <row r="26" spans="1:13" s="18" customFormat="1" ht="24.75" customHeight="1">
      <c r="A26" s="15">
        <v>6</v>
      </c>
      <c r="B26" s="40" t="s">
        <v>81</v>
      </c>
      <c r="C26" s="40" t="s">
        <v>31</v>
      </c>
      <c r="D26" s="14">
        <v>126</v>
      </c>
      <c r="E26" s="14">
        <v>4.5</v>
      </c>
      <c r="F26" s="14">
        <v>20</v>
      </c>
      <c r="G26" s="14">
        <v>10</v>
      </c>
      <c r="H26" s="16">
        <f t="shared" si="0"/>
        <v>14.5</v>
      </c>
      <c r="I26" s="14">
        <v>5</v>
      </c>
      <c r="J26" s="14">
        <v>4</v>
      </c>
      <c r="K26" s="14">
        <v>33</v>
      </c>
      <c r="L26" s="14">
        <v>10</v>
      </c>
      <c r="M26" s="16">
        <f t="shared" si="1"/>
        <v>14</v>
      </c>
    </row>
    <row r="27" spans="1:13" s="18" customFormat="1" ht="31.5">
      <c r="A27" s="15">
        <v>7</v>
      </c>
      <c r="B27" s="40" t="s">
        <v>74</v>
      </c>
      <c r="C27" s="40" t="s">
        <v>84</v>
      </c>
      <c r="D27" s="14">
        <v>135</v>
      </c>
      <c r="E27" s="14">
        <v>5.5</v>
      </c>
      <c r="F27" s="14">
        <v>7</v>
      </c>
      <c r="G27" s="14">
        <v>8.5</v>
      </c>
      <c r="H27" s="16">
        <f t="shared" si="0"/>
        <v>14</v>
      </c>
      <c r="I27" s="14">
        <v>7</v>
      </c>
      <c r="J27" s="14">
        <v>4.5</v>
      </c>
      <c r="K27" s="14">
        <v>15</v>
      </c>
      <c r="L27" s="14">
        <v>10</v>
      </c>
      <c r="M27" s="16">
        <f t="shared" si="1"/>
        <v>14.5</v>
      </c>
    </row>
    <row r="28" spans="1:13" s="18" customFormat="1" ht="24.75" customHeight="1" thickBot="1">
      <c r="A28" s="15">
        <v>8</v>
      </c>
      <c r="B28" s="40" t="s">
        <v>48</v>
      </c>
      <c r="C28" s="40" t="s">
        <v>30</v>
      </c>
      <c r="D28" s="14">
        <v>132</v>
      </c>
      <c r="E28" s="14">
        <v>5</v>
      </c>
      <c r="F28" s="14">
        <v>20</v>
      </c>
      <c r="G28" s="14">
        <v>10</v>
      </c>
      <c r="H28" s="16">
        <f t="shared" si="0"/>
        <v>15</v>
      </c>
      <c r="I28" s="14">
        <v>20</v>
      </c>
      <c r="J28" s="14">
        <v>7.5</v>
      </c>
      <c r="K28" s="14">
        <v>40</v>
      </c>
      <c r="L28" s="14">
        <v>10</v>
      </c>
      <c r="M28" s="16">
        <f t="shared" si="1"/>
        <v>17.5</v>
      </c>
    </row>
    <row r="29" spans="1:13" s="30" customFormat="1" ht="14.25" thickBot="1" thickTop="1">
      <c r="A29" s="11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  <c r="G29" s="11">
        <v>7</v>
      </c>
      <c r="H29" s="11">
        <v>8</v>
      </c>
      <c r="I29" s="11">
        <v>9</v>
      </c>
      <c r="J29" s="11">
        <v>10</v>
      </c>
      <c r="K29" s="11">
        <v>11</v>
      </c>
      <c r="L29" s="11">
        <v>12</v>
      </c>
      <c r="M29" s="28">
        <v>13</v>
      </c>
    </row>
    <row r="30" spans="1:13" s="18" customFormat="1" ht="24.75" customHeight="1" thickTop="1">
      <c r="A30" s="15">
        <v>9</v>
      </c>
      <c r="B30" s="41" t="s">
        <v>86</v>
      </c>
      <c r="C30" s="40" t="s">
        <v>20</v>
      </c>
      <c r="D30" s="14">
        <v>135</v>
      </c>
      <c r="E30" s="14">
        <v>5.5</v>
      </c>
      <c r="F30" s="14">
        <v>20</v>
      </c>
      <c r="G30" s="14">
        <v>10</v>
      </c>
      <c r="H30" s="16">
        <f t="shared" si="0"/>
        <v>15.5</v>
      </c>
      <c r="I30" s="14">
        <v>17</v>
      </c>
      <c r="J30" s="14">
        <v>7</v>
      </c>
      <c r="K30" s="14">
        <v>20</v>
      </c>
      <c r="L30" s="14">
        <v>10</v>
      </c>
      <c r="M30" s="16">
        <f t="shared" si="1"/>
        <v>17</v>
      </c>
    </row>
    <row r="31" spans="1:13" s="18" customFormat="1" ht="24.75" customHeight="1">
      <c r="A31" s="15">
        <v>10</v>
      </c>
      <c r="B31" s="40" t="s">
        <v>76</v>
      </c>
      <c r="C31" s="40" t="s">
        <v>17</v>
      </c>
      <c r="D31" s="14">
        <v>114</v>
      </c>
      <c r="E31" s="14">
        <v>3.5</v>
      </c>
      <c r="F31" s="14">
        <v>20</v>
      </c>
      <c r="G31" s="14">
        <v>10</v>
      </c>
      <c r="H31" s="16">
        <f t="shared" si="0"/>
        <v>13.5</v>
      </c>
      <c r="I31" s="14">
        <v>21</v>
      </c>
      <c r="J31" s="14">
        <v>8</v>
      </c>
      <c r="K31" s="14">
        <v>35</v>
      </c>
      <c r="L31" s="14">
        <v>10</v>
      </c>
      <c r="M31" s="16">
        <f t="shared" si="1"/>
        <v>18</v>
      </c>
    </row>
    <row r="32" spans="1:13" s="18" customFormat="1" ht="24.75" customHeight="1">
      <c r="A32" s="15">
        <v>11</v>
      </c>
      <c r="B32" s="40" t="s">
        <v>57</v>
      </c>
      <c r="C32" s="40" t="s">
        <v>33</v>
      </c>
      <c r="D32" s="14">
        <v>132</v>
      </c>
      <c r="E32" s="14">
        <v>5</v>
      </c>
      <c r="F32" s="14">
        <v>9</v>
      </c>
      <c r="G32" s="14">
        <v>9.5</v>
      </c>
      <c r="H32" s="16">
        <f t="shared" si="0"/>
        <v>14.5</v>
      </c>
      <c r="I32" s="14">
        <v>1</v>
      </c>
      <c r="J32" s="14">
        <v>0</v>
      </c>
      <c r="K32" s="14">
        <v>14</v>
      </c>
      <c r="L32" s="14">
        <v>10</v>
      </c>
      <c r="M32" s="16">
        <f t="shared" si="1"/>
        <v>10</v>
      </c>
    </row>
    <row r="33" spans="1:13" s="18" customFormat="1" ht="24.75" customHeight="1">
      <c r="A33" s="15">
        <v>12</v>
      </c>
      <c r="B33" s="40" t="s">
        <v>87</v>
      </c>
      <c r="C33" s="40" t="s">
        <v>33</v>
      </c>
      <c r="D33" s="14">
        <v>130</v>
      </c>
      <c r="E33" s="14">
        <v>5</v>
      </c>
      <c r="F33" s="14">
        <v>15</v>
      </c>
      <c r="G33" s="14">
        <v>10</v>
      </c>
      <c r="H33" s="16">
        <f t="shared" si="0"/>
        <v>15</v>
      </c>
      <c r="I33" s="14">
        <v>0</v>
      </c>
      <c r="J33" s="14">
        <v>0</v>
      </c>
      <c r="K33" s="14">
        <v>30</v>
      </c>
      <c r="L33" s="14">
        <v>10</v>
      </c>
      <c r="M33" s="16">
        <f t="shared" si="1"/>
        <v>10</v>
      </c>
    </row>
    <row r="34" spans="1:13" s="18" customFormat="1" ht="24.75" customHeight="1">
      <c r="A34" s="15">
        <v>13</v>
      </c>
      <c r="B34" s="40" t="s">
        <v>58</v>
      </c>
      <c r="C34" s="40" t="s">
        <v>33</v>
      </c>
      <c r="D34" s="14">
        <v>144</v>
      </c>
      <c r="E34" s="14">
        <v>6.5</v>
      </c>
      <c r="F34" s="14">
        <v>4</v>
      </c>
      <c r="G34" s="14">
        <v>6.5</v>
      </c>
      <c r="H34" s="16">
        <f t="shared" si="0"/>
        <v>13</v>
      </c>
      <c r="I34" s="14">
        <v>18</v>
      </c>
      <c r="J34" s="14">
        <v>7</v>
      </c>
      <c r="K34" s="14">
        <v>7</v>
      </c>
      <c r="L34" s="14">
        <v>6.5</v>
      </c>
      <c r="M34" s="16">
        <f t="shared" si="1"/>
        <v>13.5</v>
      </c>
    </row>
    <row r="35" spans="1:13" s="18" customFormat="1" ht="24.75" customHeight="1">
      <c r="A35" s="15">
        <v>14</v>
      </c>
      <c r="B35" s="40" t="s">
        <v>69</v>
      </c>
      <c r="C35" s="40" t="s">
        <v>33</v>
      </c>
      <c r="D35" s="14">
        <v>115</v>
      </c>
      <c r="E35" s="14">
        <v>3.5</v>
      </c>
      <c r="F35" s="14">
        <v>20</v>
      </c>
      <c r="G35" s="14">
        <v>10</v>
      </c>
      <c r="H35" s="16">
        <f t="shared" si="0"/>
        <v>13.5</v>
      </c>
      <c r="I35" s="14">
        <v>4</v>
      </c>
      <c r="J35" s="14">
        <v>3.5</v>
      </c>
      <c r="K35" s="14">
        <v>15</v>
      </c>
      <c r="L35" s="14">
        <v>10</v>
      </c>
      <c r="M35" s="16">
        <f t="shared" si="1"/>
        <v>13.5</v>
      </c>
    </row>
    <row r="36" spans="1:13" s="18" customFormat="1" ht="24.75" customHeight="1">
      <c r="A36" s="15">
        <v>15</v>
      </c>
      <c r="B36" s="40" t="s">
        <v>70</v>
      </c>
      <c r="C36" s="40" t="s">
        <v>20</v>
      </c>
      <c r="D36" s="14">
        <v>130</v>
      </c>
      <c r="E36" s="14">
        <v>5</v>
      </c>
      <c r="F36" s="14">
        <v>16</v>
      </c>
      <c r="G36" s="14">
        <v>10</v>
      </c>
      <c r="H36" s="16">
        <f t="shared" si="0"/>
        <v>15</v>
      </c>
      <c r="I36" s="14">
        <v>5</v>
      </c>
      <c r="J36" s="14">
        <v>4</v>
      </c>
      <c r="K36" s="14">
        <v>20</v>
      </c>
      <c r="L36" s="14">
        <v>10</v>
      </c>
      <c r="M36" s="16">
        <f t="shared" si="1"/>
        <v>14</v>
      </c>
    </row>
    <row r="37" spans="1:13" s="18" customFormat="1" ht="24.75" customHeight="1">
      <c r="A37" s="15">
        <v>16</v>
      </c>
      <c r="B37" s="40" t="s">
        <v>49</v>
      </c>
      <c r="C37" s="40" t="s">
        <v>30</v>
      </c>
      <c r="D37" s="51" t="s">
        <v>108</v>
      </c>
      <c r="E37" s="52"/>
      <c r="F37" s="52"/>
      <c r="G37" s="52"/>
      <c r="H37" s="52"/>
      <c r="I37" s="52"/>
      <c r="J37" s="52"/>
      <c r="K37" s="52"/>
      <c r="L37" s="52"/>
      <c r="M37" s="53"/>
    </row>
    <row r="38" spans="1:13" s="18" customFormat="1" ht="24.75" customHeight="1">
      <c r="A38" s="15">
        <v>17</v>
      </c>
      <c r="B38" s="40" t="s">
        <v>71</v>
      </c>
      <c r="C38" s="40" t="s">
        <v>20</v>
      </c>
      <c r="D38" s="14">
        <v>130</v>
      </c>
      <c r="E38" s="14">
        <v>5</v>
      </c>
      <c r="F38" s="14">
        <v>18</v>
      </c>
      <c r="G38" s="14">
        <v>10</v>
      </c>
      <c r="H38" s="16">
        <f t="shared" si="0"/>
        <v>15</v>
      </c>
      <c r="I38" s="14">
        <v>16</v>
      </c>
      <c r="J38" s="14">
        <v>6.5</v>
      </c>
      <c r="K38" s="14">
        <v>20</v>
      </c>
      <c r="L38" s="14">
        <v>10</v>
      </c>
      <c r="M38" s="16">
        <f t="shared" si="1"/>
        <v>16.5</v>
      </c>
    </row>
    <row r="39" spans="1:13" s="18" customFormat="1" ht="24.75" customHeight="1">
      <c r="A39" s="15">
        <v>18</v>
      </c>
      <c r="B39" s="40" t="s">
        <v>59</v>
      </c>
      <c r="C39" s="40" t="s">
        <v>33</v>
      </c>
      <c r="D39" s="14">
        <v>143</v>
      </c>
      <c r="E39" s="14">
        <v>6.5</v>
      </c>
      <c r="F39" s="14">
        <v>2</v>
      </c>
      <c r="G39" s="14">
        <v>4.5</v>
      </c>
      <c r="H39" s="16">
        <f t="shared" si="0"/>
        <v>11</v>
      </c>
      <c r="I39" s="14">
        <v>20</v>
      </c>
      <c r="J39" s="14">
        <v>7.5</v>
      </c>
      <c r="K39" s="14">
        <v>7</v>
      </c>
      <c r="L39" s="14">
        <v>6.5</v>
      </c>
      <c r="M39" s="16">
        <f t="shared" si="1"/>
        <v>14</v>
      </c>
    </row>
    <row r="40" spans="1:13" s="18" customFormat="1" ht="24.75" customHeight="1">
      <c r="A40" s="15">
        <v>19</v>
      </c>
      <c r="B40" s="40" t="s">
        <v>60</v>
      </c>
      <c r="C40" s="40" t="s">
        <v>33</v>
      </c>
      <c r="D40" s="14">
        <v>139</v>
      </c>
      <c r="E40" s="14">
        <v>6</v>
      </c>
      <c r="F40" s="14">
        <v>4</v>
      </c>
      <c r="G40" s="14">
        <v>6.5</v>
      </c>
      <c r="H40" s="16">
        <f t="shared" si="0"/>
        <v>12.5</v>
      </c>
      <c r="I40" s="14">
        <v>23</v>
      </c>
      <c r="J40" s="14">
        <v>8.5</v>
      </c>
      <c r="K40" s="14">
        <v>10</v>
      </c>
      <c r="L40" s="14">
        <v>8</v>
      </c>
      <c r="M40" s="16">
        <f t="shared" si="1"/>
        <v>16.5</v>
      </c>
    </row>
    <row r="41" spans="1:13" s="18" customFormat="1" ht="24.75" customHeight="1">
      <c r="A41" s="15">
        <v>20</v>
      </c>
      <c r="B41" s="40" t="s">
        <v>72</v>
      </c>
      <c r="C41" s="40" t="s">
        <v>20</v>
      </c>
      <c r="D41" s="14">
        <v>117</v>
      </c>
      <c r="E41" s="14">
        <v>3.5</v>
      </c>
      <c r="F41" s="14">
        <v>30</v>
      </c>
      <c r="G41" s="14">
        <v>10</v>
      </c>
      <c r="H41" s="16">
        <f t="shared" si="0"/>
        <v>13.5</v>
      </c>
      <c r="I41" s="14">
        <v>10</v>
      </c>
      <c r="J41" s="14">
        <v>5</v>
      </c>
      <c r="K41" s="14">
        <v>20</v>
      </c>
      <c r="L41" s="14">
        <v>10</v>
      </c>
      <c r="M41" s="16">
        <f t="shared" si="1"/>
        <v>15</v>
      </c>
    </row>
    <row r="42" spans="1:13" s="18" customFormat="1" ht="24.75" customHeight="1">
      <c r="A42" s="15">
        <v>21</v>
      </c>
      <c r="B42" s="40" t="s">
        <v>50</v>
      </c>
      <c r="C42" s="40" t="s">
        <v>30</v>
      </c>
      <c r="D42" s="51" t="s">
        <v>108</v>
      </c>
      <c r="E42" s="52"/>
      <c r="F42" s="52"/>
      <c r="G42" s="52"/>
      <c r="H42" s="52"/>
      <c r="I42" s="52"/>
      <c r="J42" s="52"/>
      <c r="K42" s="52"/>
      <c r="L42" s="52"/>
      <c r="M42" s="53"/>
    </row>
    <row r="43" spans="1:13" s="18" customFormat="1" ht="24.75" customHeight="1">
      <c r="A43" s="15">
        <v>22</v>
      </c>
      <c r="B43" s="40" t="s">
        <v>51</v>
      </c>
      <c r="C43" s="40" t="s">
        <v>30</v>
      </c>
      <c r="D43" s="14">
        <v>114</v>
      </c>
      <c r="E43" s="14">
        <v>3.5</v>
      </c>
      <c r="F43" s="14">
        <v>30</v>
      </c>
      <c r="G43" s="14">
        <v>10</v>
      </c>
      <c r="H43" s="16">
        <f t="shared" si="0"/>
        <v>13.5</v>
      </c>
      <c r="I43" s="14">
        <v>6</v>
      </c>
      <c r="J43" s="14">
        <v>4</v>
      </c>
      <c r="K43" s="14">
        <v>33</v>
      </c>
      <c r="L43" s="14">
        <v>10</v>
      </c>
      <c r="M43" s="16">
        <f t="shared" si="1"/>
        <v>14</v>
      </c>
    </row>
    <row r="44" spans="1:13" s="18" customFormat="1" ht="24.75" customHeight="1">
      <c r="A44" s="15">
        <v>23</v>
      </c>
      <c r="B44" s="40" t="s">
        <v>32</v>
      </c>
      <c r="C44" s="40" t="s">
        <v>24</v>
      </c>
      <c r="D44" s="14">
        <v>150</v>
      </c>
      <c r="E44" s="14">
        <v>7</v>
      </c>
      <c r="F44" s="14">
        <v>24</v>
      </c>
      <c r="G44" s="14">
        <v>10</v>
      </c>
      <c r="H44" s="16">
        <f t="shared" si="0"/>
        <v>17</v>
      </c>
      <c r="I44" s="14">
        <v>17.18</v>
      </c>
      <c r="J44" s="14">
        <v>7</v>
      </c>
      <c r="K44" s="14">
        <v>32</v>
      </c>
      <c r="L44" s="14">
        <v>10</v>
      </c>
      <c r="M44" s="16">
        <f t="shared" si="1"/>
        <v>17</v>
      </c>
    </row>
    <row r="45" spans="1:13" s="18" customFormat="1" ht="24.75" customHeight="1">
      <c r="A45" s="15">
        <v>24</v>
      </c>
      <c r="B45" s="40" t="s">
        <v>61</v>
      </c>
      <c r="C45" s="40" t="s">
        <v>33</v>
      </c>
      <c r="D45" s="14">
        <v>136</v>
      </c>
      <c r="E45" s="14">
        <v>5.5</v>
      </c>
      <c r="F45" s="14">
        <v>9</v>
      </c>
      <c r="G45" s="14">
        <v>9.5</v>
      </c>
      <c r="H45" s="16">
        <v>15</v>
      </c>
      <c r="I45" s="14">
        <v>1</v>
      </c>
      <c r="J45" s="14">
        <v>0</v>
      </c>
      <c r="K45" s="14">
        <v>14</v>
      </c>
      <c r="L45" s="14">
        <v>10</v>
      </c>
      <c r="M45" s="16">
        <f t="shared" si="1"/>
        <v>10</v>
      </c>
    </row>
    <row r="46" spans="1:13" s="18" customFormat="1" ht="24.75" customHeight="1">
      <c r="A46" s="15">
        <v>25</v>
      </c>
      <c r="B46" s="40" t="s">
        <v>52</v>
      </c>
      <c r="C46" s="40" t="s">
        <v>30</v>
      </c>
      <c r="D46" s="14">
        <v>107</v>
      </c>
      <c r="E46" s="14">
        <v>0</v>
      </c>
      <c r="F46" s="14">
        <v>14</v>
      </c>
      <c r="G46" s="14">
        <v>10</v>
      </c>
      <c r="H46" s="16">
        <f t="shared" si="0"/>
        <v>10</v>
      </c>
      <c r="I46" s="14">
        <v>2</v>
      </c>
      <c r="J46" s="14">
        <v>0</v>
      </c>
      <c r="K46" s="14">
        <v>20</v>
      </c>
      <c r="L46" s="14">
        <v>10</v>
      </c>
      <c r="M46" s="16">
        <f t="shared" si="1"/>
        <v>10</v>
      </c>
    </row>
    <row r="47" spans="1:13" s="18" customFormat="1" ht="24.75" customHeight="1">
      <c r="A47" s="15">
        <v>26</v>
      </c>
      <c r="B47" s="40" t="s">
        <v>77</v>
      </c>
      <c r="C47" s="40" t="s">
        <v>24</v>
      </c>
      <c r="D47" s="14">
        <v>115</v>
      </c>
      <c r="E47" s="14">
        <v>3.5</v>
      </c>
      <c r="F47" s="14">
        <v>11</v>
      </c>
      <c r="G47" s="14">
        <v>10</v>
      </c>
      <c r="H47" s="16">
        <f t="shared" si="0"/>
        <v>13.5</v>
      </c>
      <c r="I47" s="14">
        <v>5</v>
      </c>
      <c r="J47" s="14">
        <v>4</v>
      </c>
      <c r="K47" s="14">
        <v>14</v>
      </c>
      <c r="L47" s="14">
        <v>10</v>
      </c>
      <c r="M47" s="16">
        <f t="shared" si="1"/>
        <v>14</v>
      </c>
    </row>
    <row r="48" spans="1:13" s="18" customFormat="1" ht="24.75" customHeight="1">
      <c r="A48" s="15">
        <v>27</v>
      </c>
      <c r="B48" s="40" t="s">
        <v>62</v>
      </c>
      <c r="C48" s="40" t="s">
        <v>33</v>
      </c>
      <c r="D48" s="14">
        <v>140</v>
      </c>
      <c r="E48" s="14">
        <v>6</v>
      </c>
      <c r="F48" s="14">
        <v>7</v>
      </c>
      <c r="G48" s="14">
        <v>8.5</v>
      </c>
      <c r="H48" s="16">
        <f t="shared" si="0"/>
        <v>14.5</v>
      </c>
      <c r="I48" s="14">
        <v>17</v>
      </c>
      <c r="J48" s="14">
        <v>7</v>
      </c>
      <c r="K48" s="14">
        <v>1</v>
      </c>
      <c r="L48" s="14">
        <v>3.5</v>
      </c>
      <c r="M48" s="16">
        <f t="shared" si="1"/>
        <v>10.5</v>
      </c>
    </row>
    <row r="49" spans="1:13" s="18" customFormat="1" ht="24.75" customHeight="1">
      <c r="A49" s="15">
        <v>28</v>
      </c>
      <c r="B49" s="39" t="s">
        <v>68</v>
      </c>
      <c r="C49" s="39" t="s">
        <v>33</v>
      </c>
      <c r="D49" s="14">
        <v>121</v>
      </c>
      <c r="E49" s="14">
        <v>4</v>
      </c>
      <c r="F49" s="14">
        <v>4</v>
      </c>
      <c r="G49" s="14">
        <v>6.5</v>
      </c>
      <c r="H49" s="16">
        <f t="shared" si="0"/>
        <v>10.5</v>
      </c>
      <c r="I49" s="14">
        <v>25</v>
      </c>
      <c r="J49" s="14">
        <v>9</v>
      </c>
      <c r="K49" s="14">
        <v>10</v>
      </c>
      <c r="L49" s="14">
        <v>8</v>
      </c>
      <c r="M49" s="16">
        <f t="shared" si="1"/>
        <v>17</v>
      </c>
    </row>
    <row r="50" spans="1:13" s="18" customFormat="1" ht="24.75" customHeight="1">
      <c r="A50" s="15">
        <v>29</v>
      </c>
      <c r="B50" s="40" t="s">
        <v>88</v>
      </c>
      <c r="C50" s="40" t="s">
        <v>21</v>
      </c>
      <c r="D50" s="14">
        <v>110</v>
      </c>
      <c r="E50" s="14">
        <v>3.5</v>
      </c>
      <c r="F50" s="14">
        <v>6</v>
      </c>
      <c r="G50" s="14">
        <v>8</v>
      </c>
      <c r="H50" s="16">
        <f t="shared" si="0"/>
        <v>11.5</v>
      </c>
      <c r="I50" s="14">
        <v>0</v>
      </c>
      <c r="J50" s="14">
        <v>0</v>
      </c>
      <c r="K50" s="14">
        <v>10</v>
      </c>
      <c r="L50" s="14">
        <v>8</v>
      </c>
      <c r="M50" s="16">
        <f t="shared" si="1"/>
        <v>8</v>
      </c>
    </row>
    <row r="51" spans="1:13" s="18" customFormat="1" ht="24.75" customHeight="1">
      <c r="A51" s="15">
        <v>30</v>
      </c>
      <c r="B51" s="40" t="s">
        <v>83</v>
      </c>
      <c r="C51" s="40" t="s">
        <v>21</v>
      </c>
      <c r="D51" s="14">
        <v>131</v>
      </c>
      <c r="E51" s="14">
        <v>5</v>
      </c>
      <c r="F51" s="14">
        <v>15</v>
      </c>
      <c r="G51" s="14">
        <v>10</v>
      </c>
      <c r="H51" s="16">
        <f t="shared" si="0"/>
        <v>15</v>
      </c>
      <c r="I51" s="14">
        <v>0</v>
      </c>
      <c r="J51" s="14">
        <v>0</v>
      </c>
      <c r="K51" s="14">
        <v>17</v>
      </c>
      <c r="L51" s="14">
        <v>10</v>
      </c>
      <c r="M51" s="16">
        <f t="shared" si="1"/>
        <v>10</v>
      </c>
    </row>
    <row r="52" spans="1:13" s="18" customFormat="1" ht="24.75" customHeight="1">
      <c r="A52" s="15">
        <v>31</v>
      </c>
      <c r="B52" s="40" t="s">
        <v>63</v>
      </c>
      <c r="C52" s="40" t="s">
        <v>33</v>
      </c>
      <c r="D52" s="14">
        <v>128</v>
      </c>
      <c r="E52" s="14">
        <v>5</v>
      </c>
      <c r="F52" s="14">
        <v>15</v>
      </c>
      <c r="G52" s="14">
        <v>10</v>
      </c>
      <c r="H52" s="16">
        <f t="shared" si="0"/>
        <v>15</v>
      </c>
      <c r="I52" s="14">
        <v>5</v>
      </c>
      <c r="J52" s="14">
        <v>4</v>
      </c>
      <c r="K52" s="14">
        <v>10</v>
      </c>
      <c r="L52" s="14">
        <v>10</v>
      </c>
      <c r="M52" s="16">
        <f t="shared" si="1"/>
        <v>14</v>
      </c>
    </row>
    <row r="53" spans="1:13" s="18" customFormat="1" ht="24.75" customHeight="1" thickBot="1">
      <c r="A53" s="15">
        <v>32</v>
      </c>
      <c r="B53" s="40" t="s">
        <v>64</v>
      </c>
      <c r="C53" s="40" t="s">
        <v>33</v>
      </c>
      <c r="D53" s="14">
        <v>120</v>
      </c>
      <c r="E53" s="14">
        <v>4</v>
      </c>
      <c r="F53" s="14">
        <v>16</v>
      </c>
      <c r="G53" s="14">
        <v>10</v>
      </c>
      <c r="H53" s="16">
        <f t="shared" si="0"/>
        <v>14</v>
      </c>
      <c r="I53" s="14">
        <v>1</v>
      </c>
      <c r="J53" s="14">
        <v>0</v>
      </c>
      <c r="K53" s="14">
        <v>10</v>
      </c>
      <c r="L53" s="14">
        <v>8</v>
      </c>
      <c r="M53" s="16">
        <f t="shared" si="1"/>
        <v>8</v>
      </c>
    </row>
    <row r="54" spans="1:13" s="30" customFormat="1" ht="14.25" thickBot="1" thickTop="1">
      <c r="A54" s="11">
        <v>1</v>
      </c>
      <c r="B54" s="11">
        <v>2</v>
      </c>
      <c r="C54" s="11">
        <v>3</v>
      </c>
      <c r="D54" s="11">
        <v>4</v>
      </c>
      <c r="E54" s="11">
        <v>5</v>
      </c>
      <c r="F54" s="11">
        <v>6</v>
      </c>
      <c r="G54" s="11">
        <v>7</v>
      </c>
      <c r="H54" s="11">
        <v>8</v>
      </c>
      <c r="I54" s="11">
        <v>9</v>
      </c>
      <c r="J54" s="11">
        <v>10</v>
      </c>
      <c r="K54" s="11">
        <v>11</v>
      </c>
      <c r="L54" s="11">
        <v>12</v>
      </c>
      <c r="M54" s="28">
        <v>13</v>
      </c>
    </row>
    <row r="55" spans="1:13" s="18" customFormat="1" ht="24.75" customHeight="1" thickTop="1">
      <c r="A55" s="15">
        <v>33</v>
      </c>
      <c r="B55" s="40" t="s">
        <v>73</v>
      </c>
      <c r="C55" s="40" t="s">
        <v>20</v>
      </c>
      <c r="D55" s="51" t="s">
        <v>108</v>
      </c>
      <c r="E55" s="52"/>
      <c r="F55" s="52"/>
      <c r="G55" s="52"/>
      <c r="H55" s="52"/>
      <c r="I55" s="52"/>
      <c r="J55" s="52"/>
      <c r="K55" s="52"/>
      <c r="L55" s="52"/>
      <c r="M55" s="53"/>
    </row>
    <row r="56" spans="1:13" s="18" customFormat="1" ht="24.75" customHeight="1">
      <c r="A56" s="15">
        <v>34</v>
      </c>
      <c r="B56" s="40" t="s">
        <v>82</v>
      </c>
      <c r="C56" s="40" t="s">
        <v>31</v>
      </c>
      <c r="D56" s="14">
        <v>124</v>
      </c>
      <c r="E56" s="14">
        <v>4.5</v>
      </c>
      <c r="F56" s="14">
        <v>30</v>
      </c>
      <c r="G56" s="14">
        <v>10</v>
      </c>
      <c r="H56" s="16">
        <f t="shared" si="0"/>
        <v>14.5</v>
      </c>
      <c r="I56" s="14">
        <v>10</v>
      </c>
      <c r="J56" s="14">
        <v>5</v>
      </c>
      <c r="K56" s="14">
        <v>30</v>
      </c>
      <c r="L56" s="14">
        <v>10</v>
      </c>
      <c r="M56" s="16">
        <f t="shared" si="1"/>
        <v>15</v>
      </c>
    </row>
    <row r="57" spans="1:13" s="18" customFormat="1" ht="24.75" customHeight="1">
      <c r="A57" s="15">
        <v>35</v>
      </c>
      <c r="B57" s="40" t="s">
        <v>65</v>
      </c>
      <c r="C57" s="40" t="s">
        <v>33</v>
      </c>
      <c r="D57" s="51" t="s">
        <v>108</v>
      </c>
      <c r="E57" s="52"/>
      <c r="F57" s="52"/>
      <c r="G57" s="52"/>
      <c r="H57" s="52"/>
      <c r="I57" s="52"/>
      <c r="J57" s="52"/>
      <c r="K57" s="52"/>
      <c r="L57" s="52"/>
      <c r="M57" s="53"/>
    </row>
    <row r="58" spans="1:13" s="18" customFormat="1" ht="24.75" customHeight="1">
      <c r="A58" s="15">
        <v>36</v>
      </c>
      <c r="B58" s="40" t="s">
        <v>55</v>
      </c>
      <c r="C58" s="40" t="s">
        <v>30</v>
      </c>
      <c r="D58" s="14">
        <v>170</v>
      </c>
      <c r="E58" s="14">
        <v>9</v>
      </c>
      <c r="F58" s="14">
        <v>10</v>
      </c>
      <c r="G58" s="14">
        <v>10</v>
      </c>
      <c r="H58" s="16">
        <f t="shared" si="0"/>
        <v>19</v>
      </c>
      <c r="I58" s="14">
        <v>30</v>
      </c>
      <c r="J58" s="14">
        <v>10</v>
      </c>
      <c r="K58" s="14">
        <v>14</v>
      </c>
      <c r="L58" s="14">
        <v>10</v>
      </c>
      <c r="M58" s="16">
        <f t="shared" si="1"/>
        <v>20</v>
      </c>
    </row>
    <row r="59" spans="1:13" s="18" customFormat="1" ht="24.75" customHeight="1">
      <c r="A59" s="15">
        <v>37</v>
      </c>
      <c r="B59" s="40" t="s">
        <v>53</v>
      </c>
      <c r="C59" s="40" t="s">
        <v>30</v>
      </c>
      <c r="D59" s="51" t="s">
        <v>108</v>
      </c>
      <c r="E59" s="52"/>
      <c r="F59" s="52"/>
      <c r="G59" s="52"/>
      <c r="H59" s="52"/>
      <c r="I59" s="52"/>
      <c r="J59" s="52"/>
      <c r="K59" s="52"/>
      <c r="L59" s="52"/>
      <c r="M59" s="53"/>
    </row>
    <row r="60" spans="1:13" s="18" customFormat="1" ht="24.75" customHeight="1">
      <c r="A60" s="15">
        <v>38</v>
      </c>
      <c r="B60" s="40" t="s">
        <v>85</v>
      </c>
      <c r="C60" s="40" t="s">
        <v>31</v>
      </c>
      <c r="D60" s="14">
        <v>92</v>
      </c>
      <c r="E60" s="14">
        <v>0</v>
      </c>
      <c r="F60" s="14">
        <v>12</v>
      </c>
      <c r="G60" s="14">
        <v>10</v>
      </c>
      <c r="H60" s="16">
        <f t="shared" si="0"/>
        <v>10</v>
      </c>
      <c r="I60" s="14">
        <v>2</v>
      </c>
      <c r="J60" s="14">
        <v>0</v>
      </c>
      <c r="K60" s="14">
        <v>30</v>
      </c>
      <c r="L60" s="14">
        <v>10</v>
      </c>
      <c r="M60" s="16">
        <f t="shared" si="1"/>
        <v>10</v>
      </c>
    </row>
    <row r="61" spans="1:13" s="18" customFormat="1" ht="24.75" customHeight="1">
      <c r="A61" s="15">
        <v>39</v>
      </c>
      <c r="B61" s="40" t="s">
        <v>54</v>
      </c>
      <c r="C61" s="40" t="s">
        <v>30</v>
      </c>
      <c r="D61" s="14">
        <v>152</v>
      </c>
      <c r="E61" s="14">
        <v>7</v>
      </c>
      <c r="F61" s="14">
        <v>10</v>
      </c>
      <c r="G61" s="14">
        <v>10</v>
      </c>
      <c r="H61" s="16">
        <f t="shared" si="0"/>
        <v>17</v>
      </c>
      <c r="I61" s="14">
        <v>30</v>
      </c>
      <c r="J61" s="14">
        <v>10</v>
      </c>
      <c r="K61" s="14">
        <v>14</v>
      </c>
      <c r="L61" s="14">
        <v>10</v>
      </c>
      <c r="M61" s="16">
        <f t="shared" si="1"/>
        <v>20</v>
      </c>
    </row>
    <row r="62" spans="1:13" s="18" customFormat="1" ht="24.75" customHeight="1">
      <c r="A62" s="15">
        <v>40</v>
      </c>
      <c r="B62" s="40" t="s">
        <v>78</v>
      </c>
      <c r="C62" s="40" t="s">
        <v>24</v>
      </c>
      <c r="D62" s="14">
        <v>119</v>
      </c>
      <c r="E62" s="14">
        <v>4</v>
      </c>
      <c r="F62" s="14">
        <v>15</v>
      </c>
      <c r="G62" s="14">
        <v>10</v>
      </c>
      <c r="H62" s="16">
        <f t="shared" si="0"/>
        <v>14</v>
      </c>
      <c r="I62" s="14">
        <v>5</v>
      </c>
      <c r="J62" s="14">
        <v>4</v>
      </c>
      <c r="K62" s="14">
        <v>30</v>
      </c>
      <c r="L62" s="14">
        <v>10</v>
      </c>
      <c r="M62" s="16">
        <f t="shared" si="1"/>
        <v>14</v>
      </c>
    </row>
    <row r="63" spans="1:13" s="18" customFormat="1" ht="24.75" customHeight="1">
      <c r="A63" s="15">
        <v>41</v>
      </c>
      <c r="B63" s="40" t="s">
        <v>79</v>
      </c>
      <c r="C63" s="40" t="s">
        <v>31</v>
      </c>
      <c r="D63" s="14">
        <v>117</v>
      </c>
      <c r="E63" s="14">
        <v>3.5</v>
      </c>
      <c r="F63" s="14">
        <v>20</v>
      </c>
      <c r="G63" s="14">
        <v>10</v>
      </c>
      <c r="H63" s="16">
        <f t="shared" si="0"/>
        <v>13.5</v>
      </c>
      <c r="I63" s="14">
        <v>2</v>
      </c>
      <c r="J63" s="14">
        <v>0</v>
      </c>
      <c r="K63" s="14">
        <v>11</v>
      </c>
      <c r="L63" s="14">
        <v>8.5</v>
      </c>
      <c r="M63" s="16">
        <f t="shared" si="1"/>
        <v>8.5</v>
      </c>
    </row>
    <row r="64" spans="1:13" s="18" customFormat="1" ht="31.5">
      <c r="A64" s="15">
        <v>42</v>
      </c>
      <c r="B64" s="40" t="s">
        <v>75</v>
      </c>
      <c r="C64" s="40" t="s">
        <v>84</v>
      </c>
      <c r="D64" s="14">
        <v>115</v>
      </c>
      <c r="E64" s="14">
        <v>3.5</v>
      </c>
      <c r="F64" s="14">
        <v>16</v>
      </c>
      <c r="G64" s="14">
        <v>10</v>
      </c>
      <c r="H64" s="16">
        <f t="shared" si="0"/>
        <v>13.5</v>
      </c>
      <c r="I64" s="14">
        <v>13</v>
      </c>
      <c r="J64" s="14">
        <v>6</v>
      </c>
      <c r="K64" s="14">
        <v>20</v>
      </c>
      <c r="L64" s="14">
        <v>10</v>
      </c>
      <c r="M64" s="16">
        <f t="shared" si="1"/>
        <v>16</v>
      </c>
    </row>
    <row r="65" spans="1:13" s="18" customFormat="1" ht="24.75" customHeight="1">
      <c r="A65" s="15">
        <v>43</v>
      </c>
      <c r="B65" s="40" t="s">
        <v>80</v>
      </c>
      <c r="C65" s="40" t="s">
        <v>31</v>
      </c>
      <c r="D65" s="14">
        <v>127</v>
      </c>
      <c r="E65" s="14">
        <v>4.5</v>
      </c>
      <c r="F65" s="14">
        <v>30</v>
      </c>
      <c r="G65" s="14">
        <v>10</v>
      </c>
      <c r="H65" s="16">
        <f t="shared" si="0"/>
        <v>14.5</v>
      </c>
      <c r="I65" s="14">
        <v>15</v>
      </c>
      <c r="J65" s="14">
        <v>6.5</v>
      </c>
      <c r="K65" s="14">
        <v>40</v>
      </c>
      <c r="L65" s="14">
        <v>10</v>
      </c>
      <c r="M65" s="16">
        <f t="shared" si="1"/>
        <v>16.5</v>
      </c>
    </row>
    <row r="66" spans="1:13" s="18" customFormat="1" ht="24.75" customHeight="1">
      <c r="A66" s="15">
        <v>44</v>
      </c>
      <c r="B66" s="40" t="s">
        <v>66</v>
      </c>
      <c r="C66" s="40" t="s">
        <v>33</v>
      </c>
      <c r="D66" s="14">
        <v>140</v>
      </c>
      <c r="E66" s="14">
        <v>6</v>
      </c>
      <c r="F66" s="14">
        <v>5</v>
      </c>
      <c r="G66" s="14">
        <v>7.5</v>
      </c>
      <c r="H66" s="16">
        <f t="shared" si="0"/>
        <v>13.5</v>
      </c>
      <c r="I66" s="14">
        <v>19</v>
      </c>
      <c r="J66" s="14">
        <v>7.5</v>
      </c>
      <c r="K66" s="14">
        <v>11</v>
      </c>
      <c r="L66" s="14">
        <v>8.5</v>
      </c>
      <c r="M66" s="16">
        <f t="shared" si="1"/>
        <v>16</v>
      </c>
    </row>
    <row r="67" spans="1:13" s="18" customFormat="1" ht="24.75" customHeight="1">
      <c r="A67" s="15">
        <v>45</v>
      </c>
      <c r="B67" s="40" t="s">
        <v>67</v>
      </c>
      <c r="C67" s="40" t="s">
        <v>33</v>
      </c>
      <c r="D67" s="14">
        <v>122</v>
      </c>
      <c r="E67" s="14">
        <v>4</v>
      </c>
      <c r="F67" s="14">
        <v>19</v>
      </c>
      <c r="G67" s="14">
        <v>10</v>
      </c>
      <c r="H67" s="16">
        <f>E67+G67</f>
        <v>14</v>
      </c>
      <c r="I67" s="14">
        <v>1</v>
      </c>
      <c r="J67" s="14">
        <v>0</v>
      </c>
      <c r="K67" s="14">
        <v>15</v>
      </c>
      <c r="L67" s="14">
        <v>10</v>
      </c>
      <c r="M67" s="16">
        <f>J67+L67</f>
        <v>10</v>
      </c>
    </row>
    <row r="70" spans="1:5" s="21" customFormat="1" ht="19.5" customHeight="1">
      <c r="A70" s="19" t="s">
        <v>14</v>
      </c>
      <c r="B70" s="20"/>
      <c r="C70" s="20" t="s">
        <v>15</v>
      </c>
      <c r="D70" s="20" t="s">
        <v>22</v>
      </c>
      <c r="E70" s="20"/>
    </row>
    <row r="71" spans="1:5" s="18" customFormat="1" ht="19.5" customHeight="1">
      <c r="A71" s="19" t="s">
        <v>16</v>
      </c>
      <c r="B71" s="20"/>
      <c r="C71" s="20" t="s">
        <v>17</v>
      </c>
      <c r="D71" s="20" t="s">
        <v>22</v>
      </c>
      <c r="E71" s="20"/>
    </row>
    <row r="72" spans="1:5" s="18" customFormat="1" ht="19.5" customHeight="1">
      <c r="A72" s="22"/>
      <c r="C72" s="20" t="s">
        <v>18</v>
      </c>
      <c r="D72" s="20" t="s">
        <v>22</v>
      </c>
      <c r="E72" s="20"/>
    </row>
    <row r="73" spans="1:5" s="18" customFormat="1" ht="19.5" customHeight="1">
      <c r="A73" s="22"/>
      <c r="C73" s="20" t="s">
        <v>19</v>
      </c>
      <c r="D73" s="20" t="s">
        <v>22</v>
      </c>
      <c r="E73" s="20"/>
    </row>
    <row r="74" spans="1:5" s="18" customFormat="1" ht="19.5" customHeight="1">
      <c r="A74" s="22"/>
      <c r="C74" s="20" t="s">
        <v>20</v>
      </c>
      <c r="D74" s="20" t="s">
        <v>22</v>
      </c>
      <c r="E74" s="20"/>
    </row>
    <row r="75" spans="1:5" s="18" customFormat="1" ht="19.5" customHeight="1">
      <c r="A75" s="22"/>
      <c r="C75" s="20" t="s">
        <v>21</v>
      </c>
      <c r="D75" s="20" t="s">
        <v>22</v>
      </c>
      <c r="E75" s="20"/>
    </row>
    <row r="76" spans="1:4" s="18" customFormat="1" ht="19.5" customHeight="1">
      <c r="A76" s="20" t="s">
        <v>93</v>
      </c>
      <c r="B76" s="20"/>
      <c r="C76" s="42" t="s">
        <v>33</v>
      </c>
      <c r="D76" s="20" t="s">
        <v>22</v>
      </c>
    </row>
  </sheetData>
  <sheetProtection/>
  <autoFilter ref="A20:M20"/>
  <mergeCells count="22">
    <mergeCell ref="D17:H17"/>
    <mergeCell ref="H18:H19"/>
    <mergeCell ref="I17:M17"/>
    <mergeCell ref="M18:M19"/>
    <mergeCell ref="D18:E18"/>
    <mergeCell ref="F18:G18"/>
    <mergeCell ref="I18:J18"/>
    <mergeCell ref="K18:L18"/>
    <mergeCell ref="D57:M57"/>
    <mergeCell ref="D59:M59"/>
    <mergeCell ref="A9:M9"/>
    <mergeCell ref="A10:M10"/>
    <mergeCell ref="A11:M11"/>
    <mergeCell ref="A12:M12"/>
    <mergeCell ref="A16:A19"/>
    <mergeCell ref="B16:B19"/>
    <mergeCell ref="C16:C19"/>
    <mergeCell ref="D16:M16"/>
    <mergeCell ref="D22:M22"/>
    <mergeCell ref="D37:M37"/>
    <mergeCell ref="D42:M42"/>
    <mergeCell ref="D55:M55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85" r:id="rId2"/>
  <rowBreaks count="2" manualBreakCount="2">
    <brk id="28" max="12" man="1"/>
    <brk id="53" max="12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85" zoomScaleSheetLayoutView="85" zoomScalePageLayoutView="0" workbookViewId="0" topLeftCell="A43">
      <selection activeCell="D60" sqref="D60"/>
    </sheetView>
  </sheetViews>
  <sheetFormatPr defaultColWidth="9.140625" defaultRowHeight="15"/>
  <cols>
    <col min="1" max="1" width="6.7109375" style="0" customWidth="1"/>
    <col min="2" max="2" width="31.00390625" style="0" customWidth="1"/>
    <col min="3" max="3" width="22.421875" style="0" customWidth="1"/>
    <col min="4" max="4" width="17.7109375" style="0" customWidth="1"/>
    <col min="5" max="5" width="15.8515625" style="0" customWidth="1"/>
    <col min="6" max="6" width="15.7109375" style="0" customWidth="1"/>
    <col min="7" max="7" width="14.57421875" style="0" customWidth="1"/>
    <col min="8" max="10" width="13.57421875" style="0" customWidth="1"/>
    <col min="11" max="11" width="15.28125" style="0" customWidth="1"/>
  </cols>
  <sheetData>
    <row r="1" spans="1:11" ht="18.75">
      <c r="A1" s="1" t="s">
        <v>0</v>
      </c>
      <c r="K1" s="8" t="s">
        <v>0</v>
      </c>
    </row>
    <row r="2" spans="1:11" ht="18.75">
      <c r="A2" s="1" t="s">
        <v>1</v>
      </c>
      <c r="K2" s="8" t="s">
        <v>1</v>
      </c>
    </row>
    <row r="3" spans="1:11" ht="18.75">
      <c r="A3" s="1"/>
      <c r="K3" s="8"/>
    </row>
    <row r="4" spans="1:11" ht="18.75">
      <c r="A4" s="1" t="s">
        <v>2</v>
      </c>
      <c r="K4" s="8" t="s">
        <v>2</v>
      </c>
    </row>
    <row r="5" spans="1:11" ht="18.75">
      <c r="A5" s="1"/>
      <c r="K5" s="8"/>
    </row>
    <row r="6" spans="1:11" ht="18.75">
      <c r="A6" s="1" t="s">
        <v>3</v>
      </c>
      <c r="K6" s="8" t="s">
        <v>3</v>
      </c>
    </row>
    <row r="7" ht="18.75">
      <c r="A7" s="2"/>
    </row>
    <row r="8" ht="18.75">
      <c r="A8" s="2"/>
    </row>
    <row r="9" spans="1:13" ht="18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9"/>
      <c r="M9" s="9"/>
    </row>
    <row r="10" spans="1:13" ht="18.75">
      <c r="A10" s="55" t="s">
        <v>106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9"/>
      <c r="M10" s="9"/>
    </row>
    <row r="11" spans="1:13" ht="18.75">
      <c r="A11" s="55" t="s">
        <v>100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9"/>
      <c r="M11" s="9"/>
    </row>
    <row r="12" spans="1:13" ht="18.75">
      <c r="A12" s="55" t="s">
        <v>101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7"/>
      <c r="M12" s="7"/>
    </row>
    <row r="13" spans="1:11" ht="18.75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.75" customHeight="1">
      <c r="A14" s="9" t="s">
        <v>34</v>
      </c>
      <c r="B14" s="9"/>
      <c r="C14" s="17"/>
      <c r="D14" s="17"/>
      <c r="E14" s="17"/>
      <c r="F14" s="17"/>
      <c r="G14" s="17"/>
      <c r="H14" s="17"/>
      <c r="I14" s="17"/>
      <c r="K14" s="44" t="s">
        <v>35</v>
      </c>
    </row>
    <row r="15" ht="19.5" thickBot="1">
      <c r="A15" s="3"/>
    </row>
    <row r="16" spans="1:11" s="43" customFormat="1" ht="19.5" customHeight="1">
      <c r="A16" s="59" t="s">
        <v>5</v>
      </c>
      <c r="B16" s="59" t="s">
        <v>6</v>
      </c>
      <c r="C16" s="59" t="s">
        <v>7</v>
      </c>
      <c r="D16" s="59" t="s">
        <v>28</v>
      </c>
      <c r="E16" s="59" t="s">
        <v>42</v>
      </c>
      <c r="F16" s="59" t="s">
        <v>41</v>
      </c>
      <c r="G16" s="59" t="s">
        <v>89</v>
      </c>
      <c r="H16" s="59" t="s">
        <v>25</v>
      </c>
      <c r="I16" s="59" t="s">
        <v>27</v>
      </c>
      <c r="J16" s="59" t="s">
        <v>43</v>
      </c>
      <c r="K16" s="59" t="s">
        <v>26</v>
      </c>
    </row>
    <row r="17" spans="1:11" s="43" customFormat="1" ht="15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s="43" customFormat="1" ht="15.75" customHeight="1" thickBot="1">
      <c r="A18" s="60"/>
      <c r="B18" s="60"/>
      <c r="C18" s="60"/>
      <c r="D18" s="61"/>
      <c r="E18" s="61"/>
      <c r="F18" s="61"/>
      <c r="G18" s="61"/>
      <c r="H18" s="61"/>
      <c r="I18" s="61"/>
      <c r="J18" s="61"/>
      <c r="K18" s="61"/>
    </row>
    <row r="19" spans="1:11" s="23" customFormat="1" ht="14.25" thickBot="1" thickTop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</row>
    <row r="20" spans="1:11" s="17" customFormat="1" ht="24.75" customHeight="1" thickTop="1">
      <c r="A20" s="35">
        <v>36</v>
      </c>
      <c r="B20" s="29" t="s">
        <v>55</v>
      </c>
      <c r="C20" s="29" t="s">
        <v>30</v>
      </c>
      <c r="D20" s="35">
        <f>гибкость!J57</f>
        <v>45</v>
      </c>
      <c r="E20" s="35">
        <f>'скорость-сила'!H58</f>
        <v>19</v>
      </c>
      <c r="F20" s="35">
        <f>'скорость-сила'!M58</f>
        <v>20</v>
      </c>
      <c r="G20" s="35">
        <v>0.5</v>
      </c>
      <c r="H20" s="36">
        <f aca="true" t="shared" si="0" ref="H20:H32">SUM(D20:G20)</f>
        <v>84.5</v>
      </c>
      <c r="I20" s="37">
        <f aca="true" t="shared" si="1" ref="I20:I32">H20/9</f>
        <v>9.38888888888889</v>
      </c>
      <c r="J20" s="37" t="s">
        <v>103</v>
      </c>
      <c r="K20" s="36">
        <v>1</v>
      </c>
    </row>
    <row r="21" spans="1:11" s="17" customFormat="1" ht="24.75" customHeight="1">
      <c r="A21" s="35">
        <v>23</v>
      </c>
      <c r="B21" s="24" t="s">
        <v>32</v>
      </c>
      <c r="C21" s="24" t="s">
        <v>24</v>
      </c>
      <c r="D21" s="35">
        <f>гибкость!J43</f>
        <v>50</v>
      </c>
      <c r="E21" s="35">
        <f>'скорость-сила'!H44</f>
        <v>17</v>
      </c>
      <c r="F21" s="35">
        <f>'скорость-сила'!M44</f>
        <v>17</v>
      </c>
      <c r="G21" s="35"/>
      <c r="H21" s="36">
        <f t="shared" si="0"/>
        <v>84</v>
      </c>
      <c r="I21" s="37">
        <f t="shared" si="1"/>
        <v>9.333333333333334</v>
      </c>
      <c r="J21" s="37" t="s">
        <v>103</v>
      </c>
      <c r="K21" s="38">
        <v>2</v>
      </c>
    </row>
    <row r="22" spans="1:11" s="17" customFormat="1" ht="24.75" customHeight="1">
      <c r="A22" s="35">
        <v>10</v>
      </c>
      <c r="B22" s="24" t="s">
        <v>76</v>
      </c>
      <c r="C22" s="24" t="s">
        <v>17</v>
      </c>
      <c r="D22" s="35">
        <f>гибкость!J30</f>
        <v>50</v>
      </c>
      <c r="E22" s="35">
        <f>'скорость-сила'!H31</f>
        <v>13.5</v>
      </c>
      <c r="F22" s="35">
        <f>'скорость-сила'!M31</f>
        <v>18</v>
      </c>
      <c r="G22" s="35">
        <v>0.5</v>
      </c>
      <c r="H22" s="36">
        <f t="shared" si="0"/>
        <v>82</v>
      </c>
      <c r="I22" s="37">
        <f t="shared" si="1"/>
        <v>9.11111111111111</v>
      </c>
      <c r="J22" s="37" t="s">
        <v>103</v>
      </c>
      <c r="K22" s="48" t="s">
        <v>110</v>
      </c>
    </row>
    <row r="23" spans="1:11" s="17" customFormat="1" ht="24.75" customHeight="1">
      <c r="A23" s="35">
        <v>39</v>
      </c>
      <c r="B23" s="24" t="s">
        <v>54</v>
      </c>
      <c r="C23" s="24" t="s">
        <v>30</v>
      </c>
      <c r="D23" s="35">
        <f>гибкость!J60</f>
        <v>45</v>
      </c>
      <c r="E23" s="35">
        <f>'скорость-сила'!H61</f>
        <v>17</v>
      </c>
      <c r="F23" s="35">
        <f>'скорость-сила'!M61</f>
        <v>20</v>
      </c>
      <c r="G23" s="35"/>
      <c r="H23" s="36">
        <f t="shared" si="0"/>
        <v>82</v>
      </c>
      <c r="I23" s="37">
        <f t="shared" si="1"/>
        <v>9.11111111111111</v>
      </c>
      <c r="J23" s="37" t="s">
        <v>103</v>
      </c>
      <c r="K23" s="48" t="s">
        <v>110</v>
      </c>
    </row>
    <row r="24" spans="1:11" s="17" customFormat="1" ht="24.75" customHeight="1">
      <c r="A24" s="35">
        <v>8</v>
      </c>
      <c r="B24" s="24" t="s">
        <v>48</v>
      </c>
      <c r="C24" s="24" t="s">
        <v>30</v>
      </c>
      <c r="D24" s="35">
        <f>гибкость!J28</f>
        <v>49</v>
      </c>
      <c r="E24" s="35">
        <f>'скорость-сила'!H28</f>
        <v>15</v>
      </c>
      <c r="F24" s="35">
        <f>'скорость-сила'!M28</f>
        <v>17.5</v>
      </c>
      <c r="G24" s="35"/>
      <c r="H24" s="36">
        <f t="shared" si="0"/>
        <v>81.5</v>
      </c>
      <c r="I24" s="37">
        <f t="shared" si="1"/>
        <v>9.055555555555555</v>
      </c>
      <c r="J24" s="37" t="s">
        <v>103</v>
      </c>
      <c r="K24" s="38">
        <v>5</v>
      </c>
    </row>
    <row r="25" spans="1:11" s="17" customFormat="1" ht="24.75" customHeight="1">
      <c r="A25" s="35">
        <v>17</v>
      </c>
      <c r="B25" s="24" t="s">
        <v>71</v>
      </c>
      <c r="C25" s="24" t="s">
        <v>20</v>
      </c>
      <c r="D25" s="35">
        <f>гибкость!J37</f>
        <v>49</v>
      </c>
      <c r="E25" s="35">
        <f>'скорость-сила'!H38</f>
        <v>15</v>
      </c>
      <c r="F25" s="35">
        <f>'скорость-сила'!M38</f>
        <v>16.5</v>
      </c>
      <c r="G25" s="35">
        <v>0.5</v>
      </c>
      <c r="H25" s="36">
        <f t="shared" si="0"/>
        <v>81</v>
      </c>
      <c r="I25" s="37">
        <f t="shared" si="1"/>
        <v>9</v>
      </c>
      <c r="J25" s="37" t="s">
        <v>103</v>
      </c>
      <c r="K25" s="38">
        <v>6</v>
      </c>
    </row>
    <row r="26" spans="1:11" s="17" customFormat="1" ht="24.75" customHeight="1">
      <c r="A26" s="35">
        <v>43</v>
      </c>
      <c r="B26" s="24" t="s">
        <v>80</v>
      </c>
      <c r="C26" s="24" t="s">
        <v>31</v>
      </c>
      <c r="D26" s="35">
        <f>гибкость!J64</f>
        <v>49</v>
      </c>
      <c r="E26" s="35">
        <f>'скорость-сила'!H65</f>
        <v>14.5</v>
      </c>
      <c r="F26" s="35">
        <f>'скорость-сила'!M65</f>
        <v>16.5</v>
      </c>
      <c r="G26" s="35">
        <v>0.5</v>
      </c>
      <c r="H26" s="36">
        <f t="shared" si="0"/>
        <v>80.5</v>
      </c>
      <c r="I26" s="37">
        <f t="shared" si="1"/>
        <v>8.944444444444445</v>
      </c>
      <c r="J26" s="37" t="s">
        <v>103</v>
      </c>
      <c r="K26" s="38">
        <v>7</v>
      </c>
    </row>
    <row r="27" spans="1:11" s="17" customFormat="1" ht="24.75" customHeight="1">
      <c r="A27" s="35">
        <v>9</v>
      </c>
      <c r="B27" s="25" t="s">
        <v>86</v>
      </c>
      <c r="C27" s="24" t="s">
        <v>20</v>
      </c>
      <c r="D27" s="35">
        <f>гибкость!J29</f>
        <v>47</v>
      </c>
      <c r="E27" s="35">
        <f>'скорость-сила'!H30</f>
        <v>15.5</v>
      </c>
      <c r="F27" s="35">
        <f>'скорость-сила'!M30</f>
        <v>17</v>
      </c>
      <c r="G27" s="35">
        <v>0.5</v>
      </c>
      <c r="H27" s="36">
        <f t="shared" si="0"/>
        <v>80</v>
      </c>
      <c r="I27" s="37">
        <f t="shared" si="1"/>
        <v>8.88888888888889</v>
      </c>
      <c r="J27" s="37" t="s">
        <v>103</v>
      </c>
      <c r="K27" s="38">
        <v>8</v>
      </c>
    </row>
    <row r="28" spans="1:11" s="17" customFormat="1" ht="24.75" customHeight="1">
      <c r="A28" s="35">
        <v>34</v>
      </c>
      <c r="B28" s="24" t="s">
        <v>82</v>
      </c>
      <c r="C28" s="24" t="s">
        <v>31</v>
      </c>
      <c r="D28" s="35">
        <f>гибкость!J55</f>
        <v>50</v>
      </c>
      <c r="E28" s="35">
        <f>'скорость-сила'!H56</f>
        <v>14.5</v>
      </c>
      <c r="F28" s="35">
        <f>'скорость-сила'!M56</f>
        <v>15</v>
      </c>
      <c r="G28" s="35"/>
      <c r="H28" s="36">
        <f t="shared" si="0"/>
        <v>79.5</v>
      </c>
      <c r="I28" s="37">
        <f t="shared" si="1"/>
        <v>8.833333333333334</v>
      </c>
      <c r="J28" s="37" t="s">
        <v>103</v>
      </c>
      <c r="K28" s="38">
        <v>9</v>
      </c>
    </row>
    <row r="29" spans="1:11" s="17" customFormat="1" ht="24.75" customHeight="1">
      <c r="A29" s="35">
        <v>26</v>
      </c>
      <c r="B29" s="24" t="s">
        <v>77</v>
      </c>
      <c r="C29" s="24" t="s">
        <v>24</v>
      </c>
      <c r="D29" s="35">
        <f>гибкость!J46</f>
        <v>50</v>
      </c>
      <c r="E29" s="35">
        <f>'скорость-сила'!H47</f>
        <v>13.5</v>
      </c>
      <c r="F29" s="35">
        <f>'скорость-сила'!M47</f>
        <v>14</v>
      </c>
      <c r="G29" s="35">
        <v>0.5</v>
      </c>
      <c r="H29" s="36">
        <f t="shared" si="0"/>
        <v>78</v>
      </c>
      <c r="I29" s="37">
        <f t="shared" si="1"/>
        <v>8.666666666666666</v>
      </c>
      <c r="J29" s="37" t="s">
        <v>104</v>
      </c>
      <c r="K29" s="38">
        <v>10</v>
      </c>
    </row>
    <row r="30" spans="1:11" s="17" customFormat="1" ht="24.75" customHeight="1">
      <c r="A30" s="35">
        <v>20</v>
      </c>
      <c r="B30" s="24" t="s">
        <v>72</v>
      </c>
      <c r="C30" s="24" t="s">
        <v>20</v>
      </c>
      <c r="D30" s="35">
        <f>гибкость!J40</f>
        <v>49</v>
      </c>
      <c r="E30" s="35">
        <f>'скорость-сила'!H41</f>
        <v>13.5</v>
      </c>
      <c r="F30" s="35">
        <f>'скорость-сила'!M41</f>
        <v>15</v>
      </c>
      <c r="G30" s="35"/>
      <c r="H30" s="36">
        <f t="shared" si="0"/>
        <v>77.5</v>
      </c>
      <c r="I30" s="37">
        <f t="shared" si="1"/>
        <v>8.61111111111111</v>
      </c>
      <c r="J30" s="37" t="s">
        <v>104</v>
      </c>
      <c r="K30" s="48" t="s">
        <v>111</v>
      </c>
    </row>
    <row r="31" spans="1:11" s="17" customFormat="1" ht="24.75" customHeight="1">
      <c r="A31" s="35">
        <v>40</v>
      </c>
      <c r="B31" s="24" t="s">
        <v>78</v>
      </c>
      <c r="C31" s="24" t="s">
        <v>24</v>
      </c>
      <c r="D31" s="35">
        <f>гибкость!J61</f>
        <v>49</v>
      </c>
      <c r="E31" s="35">
        <f>'скорость-сила'!H62</f>
        <v>14</v>
      </c>
      <c r="F31" s="35">
        <f>'скорость-сила'!M62</f>
        <v>14</v>
      </c>
      <c r="G31" s="35">
        <v>0.5</v>
      </c>
      <c r="H31" s="36">
        <f t="shared" si="0"/>
        <v>77.5</v>
      </c>
      <c r="I31" s="37">
        <f t="shared" si="1"/>
        <v>8.61111111111111</v>
      </c>
      <c r="J31" s="37" t="s">
        <v>104</v>
      </c>
      <c r="K31" s="48" t="s">
        <v>111</v>
      </c>
    </row>
    <row r="32" spans="1:11" s="17" customFormat="1" ht="24.75" customHeight="1" thickBot="1">
      <c r="A32" s="49">
        <v>22</v>
      </c>
      <c r="B32" s="24" t="s">
        <v>51</v>
      </c>
      <c r="C32" s="24" t="s">
        <v>30</v>
      </c>
      <c r="D32" s="49">
        <f>гибкость!J42</f>
        <v>49</v>
      </c>
      <c r="E32" s="49">
        <f>'скорость-сила'!H43</f>
        <v>13.5</v>
      </c>
      <c r="F32" s="49">
        <f>'скорость-сила'!M43</f>
        <v>14</v>
      </c>
      <c r="G32" s="49"/>
      <c r="H32" s="38">
        <f t="shared" si="0"/>
        <v>76.5</v>
      </c>
      <c r="I32" s="50">
        <f t="shared" si="1"/>
        <v>8.5</v>
      </c>
      <c r="J32" s="50" t="s">
        <v>104</v>
      </c>
      <c r="K32" s="38">
        <v>13</v>
      </c>
    </row>
    <row r="33" spans="1:11" s="23" customFormat="1" ht="14.25" thickBot="1" thickTop="1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  <c r="K33" s="13">
        <v>11</v>
      </c>
    </row>
    <row r="34" spans="1:11" s="23" customFormat="1" ht="24.75" customHeight="1" thickTop="1">
      <c r="A34" s="49">
        <v>15</v>
      </c>
      <c r="B34" s="24" t="s">
        <v>70</v>
      </c>
      <c r="C34" s="24" t="s">
        <v>20</v>
      </c>
      <c r="D34" s="49">
        <f>гибкость!J35</f>
        <v>47</v>
      </c>
      <c r="E34" s="49">
        <f>'скорость-сила'!H36</f>
        <v>15</v>
      </c>
      <c r="F34" s="49">
        <f>'скорость-сила'!M36</f>
        <v>14</v>
      </c>
      <c r="G34" s="49"/>
      <c r="H34" s="38">
        <f aca="true" t="shared" si="2" ref="H34:H58">SUM(D34:G34)</f>
        <v>76</v>
      </c>
      <c r="I34" s="50">
        <f aca="true" t="shared" si="3" ref="I34:I58">H34/9</f>
        <v>8.444444444444445</v>
      </c>
      <c r="J34" s="50" t="s">
        <v>104</v>
      </c>
      <c r="K34" s="38">
        <v>14</v>
      </c>
    </row>
    <row r="35" spans="1:11" s="17" customFormat="1" ht="24.75" customHeight="1">
      <c r="A35" s="49">
        <v>27</v>
      </c>
      <c r="B35" s="24" t="s">
        <v>62</v>
      </c>
      <c r="C35" s="24" t="s">
        <v>33</v>
      </c>
      <c r="D35" s="49">
        <f>гибкость!J47</f>
        <v>50</v>
      </c>
      <c r="E35" s="49">
        <f>'скорость-сила'!H48</f>
        <v>14.5</v>
      </c>
      <c r="F35" s="49">
        <f>'скорость-сила'!M48</f>
        <v>10.5</v>
      </c>
      <c r="G35" s="49"/>
      <c r="H35" s="38">
        <f t="shared" si="2"/>
        <v>75</v>
      </c>
      <c r="I35" s="50">
        <f t="shared" si="3"/>
        <v>8.333333333333334</v>
      </c>
      <c r="J35" s="50" t="s">
        <v>104</v>
      </c>
      <c r="K35" s="38">
        <v>15</v>
      </c>
    </row>
    <row r="36" spans="1:11" s="17" customFormat="1" ht="37.5">
      <c r="A36" s="35">
        <v>7</v>
      </c>
      <c r="B36" s="24" t="s">
        <v>74</v>
      </c>
      <c r="C36" s="24" t="s">
        <v>84</v>
      </c>
      <c r="D36" s="35">
        <f>гибкость!J26</f>
        <v>45</v>
      </c>
      <c r="E36" s="35">
        <f>'скорость-сила'!H27</f>
        <v>14</v>
      </c>
      <c r="F36" s="35">
        <f>'скорость-сила'!M27</f>
        <v>14.5</v>
      </c>
      <c r="G36" s="35"/>
      <c r="H36" s="36">
        <f t="shared" si="2"/>
        <v>73.5</v>
      </c>
      <c r="I36" s="37">
        <f t="shared" si="3"/>
        <v>8.166666666666666</v>
      </c>
      <c r="J36" s="37" t="s">
        <v>104</v>
      </c>
      <c r="K36" s="38">
        <v>16</v>
      </c>
    </row>
    <row r="37" spans="1:11" s="17" customFormat="1" ht="24.75" customHeight="1">
      <c r="A37" s="35">
        <v>6</v>
      </c>
      <c r="B37" s="24" t="s">
        <v>81</v>
      </c>
      <c r="C37" s="24" t="s">
        <v>31</v>
      </c>
      <c r="D37" s="35">
        <f>гибкость!J25</f>
        <v>44</v>
      </c>
      <c r="E37" s="35">
        <f>'скорость-сила'!H26</f>
        <v>14.5</v>
      </c>
      <c r="F37" s="35">
        <f>'скорость-сила'!M26</f>
        <v>14</v>
      </c>
      <c r="G37" s="35">
        <v>0.5</v>
      </c>
      <c r="H37" s="36">
        <f t="shared" si="2"/>
        <v>73</v>
      </c>
      <c r="I37" s="37">
        <f t="shared" si="3"/>
        <v>8.11111111111111</v>
      </c>
      <c r="J37" s="37" t="s">
        <v>104</v>
      </c>
      <c r="K37" s="38">
        <v>17</v>
      </c>
    </row>
    <row r="38" spans="1:11" s="17" customFormat="1" ht="24.75" customHeight="1">
      <c r="A38" s="35">
        <v>41</v>
      </c>
      <c r="B38" s="24" t="s">
        <v>79</v>
      </c>
      <c r="C38" s="24" t="s">
        <v>31</v>
      </c>
      <c r="D38" s="35">
        <f>гибкость!J62</f>
        <v>50</v>
      </c>
      <c r="E38" s="35">
        <f>'скорость-сила'!H63</f>
        <v>13.5</v>
      </c>
      <c r="F38" s="35">
        <f>'скорость-сила'!M63</f>
        <v>8.5</v>
      </c>
      <c r="G38" s="35">
        <v>0.5</v>
      </c>
      <c r="H38" s="36">
        <f t="shared" si="2"/>
        <v>72.5</v>
      </c>
      <c r="I38" s="37">
        <f t="shared" si="3"/>
        <v>8.055555555555555</v>
      </c>
      <c r="J38" s="37" t="s">
        <v>104</v>
      </c>
      <c r="K38" s="38">
        <v>18</v>
      </c>
    </row>
    <row r="39" spans="1:11" s="17" customFormat="1" ht="24.75" customHeight="1">
      <c r="A39" s="35">
        <v>1</v>
      </c>
      <c r="B39" s="24" t="s">
        <v>44</v>
      </c>
      <c r="C39" s="24" t="s">
        <v>30</v>
      </c>
      <c r="D39" s="35">
        <f>гибкость!J20</f>
        <v>47</v>
      </c>
      <c r="E39" s="35">
        <f>'скорость-сила'!H21</f>
        <v>14.5</v>
      </c>
      <c r="F39" s="35">
        <f>'скорость-сила'!M21</f>
        <v>10</v>
      </c>
      <c r="G39" s="35"/>
      <c r="H39" s="36">
        <f t="shared" si="2"/>
        <v>71.5</v>
      </c>
      <c r="I39" s="37">
        <f t="shared" si="3"/>
        <v>7.944444444444445</v>
      </c>
      <c r="J39" s="37" t="s">
        <v>104</v>
      </c>
      <c r="K39" s="38" t="s">
        <v>112</v>
      </c>
    </row>
    <row r="40" spans="1:11" s="17" customFormat="1" ht="24.75" customHeight="1">
      <c r="A40" s="35">
        <v>4</v>
      </c>
      <c r="B40" s="24" t="s">
        <v>46</v>
      </c>
      <c r="C40" s="24" t="s">
        <v>30</v>
      </c>
      <c r="D40" s="35">
        <f>гибкость!J23</f>
        <v>35</v>
      </c>
      <c r="E40" s="35">
        <f>'скорость-сила'!H24</f>
        <v>18.5</v>
      </c>
      <c r="F40" s="35">
        <f>'скорость-сила'!M24</f>
        <v>18</v>
      </c>
      <c r="G40" s="35"/>
      <c r="H40" s="36">
        <f t="shared" si="2"/>
        <v>71.5</v>
      </c>
      <c r="I40" s="37">
        <f t="shared" si="3"/>
        <v>7.944444444444445</v>
      </c>
      <c r="J40" s="37" t="s">
        <v>104</v>
      </c>
      <c r="K40" s="38" t="s">
        <v>112</v>
      </c>
    </row>
    <row r="41" spans="1:11" s="17" customFormat="1" ht="37.5">
      <c r="A41" s="35">
        <v>42</v>
      </c>
      <c r="B41" s="24" t="s">
        <v>75</v>
      </c>
      <c r="C41" s="24" t="s">
        <v>84</v>
      </c>
      <c r="D41" s="35">
        <f>гибкость!J63</f>
        <v>42</v>
      </c>
      <c r="E41" s="35">
        <f>'скорость-сила'!H64</f>
        <v>13.5</v>
      </c>
      <c r="F41" s="35">
        <f>'скорость-сила'!M64</f>
        <v>16</v>
      </c>
      <c r="G41" s="35"/>
      <c r="H41" s="36">
        <f t="shared" si="2"/>
        <v>71.5</v>
      </c>
      <c r="I41" s="37">
        <f t="shared" si="3"/>
        <v>7.944444444444445</v>
      </c>
      <c r="J41" s="37" t="s">
        <v>104</v>
      </c>
      <c r="K41" s="38" t="s">
        <v>112</v>
      </c>
    </row>
    <row r="42" spans="1:11" s="17" customFormat="1" ht="24.75" customHeight="1">
      <c r="A42" s="35">
        <v>44</v>
      </c>
      <c r="B42" s="24" t="s">
        <v>66</v>
      </c>
      <c r="C42" s="24" t="s">
        <v>33</v>
      </c>
      <c r="D42" s="35">
        <f>гибкость!J65</f>
        <v>40</v>
      </c>
      <c r="E42" s="35">
        <f>'скорость-сила'!H66</f>
        <v>13.5</v>
      </c>
      <c r="F42" s="35">
        <f>'скорость-сила'!M66</f>
        <v>16</v>
      </c>
      <c r="G42" s="35"/>
      <c r="H42" s="36">
        <f t="shared" si="2"/>
        <v>69.5</v>
      </c>
      <c r="I42" s="37">
        <f t="shared" si="3"/>
        <v>7.722222222222222</v>
      </c>
      <c r="J42" s="37" t="s">
        <v>104</v>
      </c>
      <c r="K42" s="38">
        <v>22</v>
      </c>
    </row>
    <row r="43" spans="1:11" s="17" customFormat="1" ht="24.75" customHeight="1">
      <c r="A43" s="35">
        <v>19</v>
      </c>
      <c r="B43" s="24" t="s">
        <v>60</v>
      </c>
      <c r="C43" s="24" t="s">
        <v>33</v>
      </c>
      <c r="D43" s="35">
        <f>гибкость!J39</f>
        <v>40</v>
      </c>
      <c r="E43" s="35">
        <f>'скорость-сила'!H40</f>
        <v>12.5</v>
      </c>
      <c r="F43" s="35">
        <f>'скорость-сила'!M40</f>
        <v>16.5</v>
      </c>
      <c r="G43" s="35"/>
      <c r="H43" s="36">
        <f t="shared" si="2"/>
        <v>69</v>
      </c>
      <c r="I43" s="37">
        <f t="shared" si="3"/>
        <v>7.666666666666667</v>
      </c>
      <c r="J43" s="37" t="s">
        <v>104</v>
      </c>
      <c r="K43" s="38">
        <v>23</v>
      </c>
    </row>
    <row r="44" spans="1:11" s="17" customFormat="1" ht="24.75" customHeight="1">
      <c r="A44" s="35">
        <v>5</v>
      </c>
      <c r="B44" s="24" t="s">
        <v>47</v>
      </c>
      <c r="C44" s="24" t="s">
        <v>30</v>
      </c>
      <c r="D44" s="35">
        <f>гибкость!J24</f>
        <v>45</v>
      </c>
      <c r="E44" s="35">
        <f>'скорость-сила'!H25</f>
        <v>13.5</v>
      </c>
      <c r="F44" s="35">
        <f>'скорость-сила'!M25</f>
        <v>10</v>
      </c>
      <c r="G44" s="35"/>
      <c r="H44" s="36">
        <f t="shared" si="2"/>
        <v>68.5</v>
      </c>
      <c r="I44" s="37">
        <f t="shared" si="3"/>
        <v>7.611111111111111</v>
      </c>
      <c r="J44" s="37" t="s">
        <v>104</v>
      </c>
      <c r="K44" s="38">
        <v>24</v>
      </c>
    </row>
    <row r="45" spans="1:11" s="17" customFormat="1" ht="24.75" customHeight="1">
      <c r="A45" s="35">
        <v>25</v>
      </c>
      <c r="B45" s="24" t="s">
        <v>52</v>
      </c>
      <c r="C45" s="24" t="s">
        <v>30</v>
      </c>
      <c r="D45" s="35">
        <f>гибкость!J45</f>
        <v>48</v>
      </c>
      <c r="E45" s="35">
        <f>'скорость-сила'!H46</f>
        <v>10</v>
      </c>
      <c r="F45" s="35">
        <f>'скорость-сила'!M46</f>
        <v>10</v>
      </c>
      <c r="G45" s="35"/>
      <c r="H45" s="36">
        <f t="shared" si="2"/>
        <v>68</v>
      </c>
      <c r="I45" s="37">
        <f t="shared" si="3"/>
        <v>7.555555555555555</v>
      </c>
      <c r="J45" s="37" t="s">
        <v>104</v>
      </c>
      <c r="K45" s="38" t="s">
        <v>113</v>
      </c>
    </row>
    <row r="46" spans="1:11" s="17" customFormat="1" ht="24.75" customHeight="1">
      <c r="A46" s="35">
        <v>32</v>
      </c>
      <c r="B46" s="24" t="s">
        <v>64</v>
      </c>
      <c r="C46" s="24" t="s">
        <v>33</v>
      </c>
      <c r="D46" s="35">
        <f>гибкость!J53</f>
        <v>46</v>
      </c>
      <c r="E46" s="35">
        <f>'скорость-сила'!H53</f>
        <v>14</v>
      </c>
      <c r="F46" s="35">
        <f>'скорость-сила'!M53</f>
        <v>8</v>
      </c>
      <c r="G46" s="35"/>
      <c r="H46" s="36">
        <f t="shared" si="2"/>
        <v>68</v>
      </c>
      <c r="I46" s="37">
        <f t="shared" si="3"/>
        <v>7.555555555555555</v>
      </c>
      <c r="J46" s="37" t="s">
        <v>104</v>
      </c>
      <c r="K46" s="38" t="s">
        <v>113</v>
      </c>
    </row>
    <row r="47" spans="1:11" s="17" customFormat="1" ht="24.75" customHeight="1">
      <c r="A47" s="35">
        <v>13</v>
      </c>
      <c r="B47" s="24" t="s">
        <v>58</v>
      </c>
      <c r="C47" s="24" t="s">
        <v>33</v>
      </c>
      <c r="D47" s="35">
        <f>гибкость!J33</f>
        <v>40</v>
      </c>
      <c r="E47" s="35">
        <f>'скорость-сила'!H34</f>
        <v>13</v>
      </c>
      <c r="F47" s="35">
        <f>'скорость-сила'!M34</f>
        <v>13.5</v>
      </c>
      <c r="G47" s="35"/>
      <c r="H47" s="36">
        <f t="shared" si="2"/>
        <v>66.5</v>
      </c>
      <c r="I47" s="37">
        <f t="shared" si="3"/>
        <v>7.388888888888889</v>
      </c>
      <c r="J47" s="37" t="s">
        <v>105</v>
      </c>
      <c r="K47" s="48" t="s">
        <v>114</v>
      </c>
    </row>
    <row r="48" spans="1:11" s="17" customFormat="1" ht="24.75" customHeight="1">
      <c r="A48" s="35">
        <v>28</v>
      </c>
      <c r="B48" s="24" t="s">
        <v>68</v>
      </c>
      <c r="C48" s="24" t="s">
        <v>33</v>
      </c>
      <c r="D48" s="35">
        <f>гибкость!J48</f>
        <v>39</v>
      </c>
      <c r="E48" s="35">
        <f>'скорость-сила'!H49</f>
        <v>10.5</v>
      </c>
      <c r="F48" s="35">
        <f>'скорость-сила'!M49</f>
        <v>17</v>
      </c>
      <c r="G48" s="35"/>
      <c r="H48" s="36">
        <f t="shared" si="2"/>
        <v>66.5</v>
      </c>
      <c r="I48" s="37">
        <f t="shared" si="3"/>
        <v>7.388888888888889</v>
      </c>
      <c r="J48" s="37" t="s">
        <v>105</v>
      </c>
      <c r="K48" s="48" t="s">
        <v>114</v>
      </c>
    </row>
    <row r="49" spans="1:11" s="17" customFormat="1" ht="24.75" customHeight="1">
      <c r="A49" s="35">
        <v>18</v>
      </c>
      <c r="B49" s="29" t="s">
        <v>59</v>
      </c>
      <c r="C49" s="29" t="s">
        <v>33</v>
      </c>
      <c r="D49" s="35">
        <f>гибкость!J38</f>
        <v>40</v>
      </c>
      <c r="E49" s="35">
        <f>'скорость-сила'!H39</f>
        <v>11</v>
      </c>
      <c r="F49" s="35">
        <f>'скорость-сила'!M39</f>
        <v>14</v>
      </c>
      <c r="G49" s="35"/>
      <c r="H49" s="36">
        <f t="shared" si="2"/>
        <v>65</v>
      </c>
      <c r="I49" s="37">
        <f t="shared" si="3"/>
        <v>7.222222222222222</v>
      </c>
      <c r="J49" s="37" t="s">
        <v>105</v>
      </c>
      <c r="K49" s="38">
        <v>29</v>
      </c>
    </row>
    <row r="50" spans="1:11" s="17" customFormat="1" ht="24.75" customHeight="1">
      <c r="A50" s="35">
        <v>3</v>
      </c>
      <c r="B50" s="24" t="s">
        <v>56</v>
      </c>
      <c r="C50" s="24" t="s">
        <v>33</v>
      </c>
      <c r="D50" s="35">
        <f>гибкость!J22</f>
        <v>43</v>
      </c>
      <c r="E50" s="35">
        <f>'скорость-сила'!H23</f>
        <v>9.5</v>
      </c>
      <c r="F50" s="35">
        <f>'скорость-сила'!M23</f>
        <v>11</v>
      </c>
      <c r="G50" s="35"/>
      <c r="H50" s="36">
        <f t="shared" si="2"/>
        <v>63.5</v>
      </c>
      <c r="I50" s="37">
        <f t="shared" si="3"/>
        <v>7.055555555555555</v>
      </c>
      <c r="J50" s="37" t="s">
        <v>105</v>
      </c>
      <c r="K50" s="38">
        <v>30</v>
      </c>
    </row>
    <row r="51" spans="1:11" s="17" customFormat="1" ht="24.75" customHeight="1">
      <c r="A51" s="35">
        <v>45</v>
      </c>
      <c r="B51" s="24" t="s">
        <v>67</v>
      </c>
      <c r="C51" s="24" t="s">
        <v>33</v>
      </c>
      <c r="D51" s="35">
        <f>гибкость!J66</f>
        <v>38</v>
      </c>
      <c r="E51" s="35">
        <f>'скорость-сила'!H67</f>
        <v>14</v>
      </c>
      <c r="F51" s="35">
        <f>'скорость-сила'!M67</f>
        <v>10</v>
      </c>
      <c r="G51" s="35">
        <v>0.5</v>
      </c>
      <c r="H51" s="36">
        <f t="shared" si="2"/>
        <v>62.5</v>
      </c>
      <c r="I51" s="37">
        <f t="shared" si="3"/>
        <v>6.944444444444445</v>
      </c>
      <c r="J51" s="37" t="s">
        <v>105</v>
      </c>
      <c r="K51" s="38">
        <v>31</v>
      </c>
    </row>
    <row r="52" spans="1:11" s="17" customFormat="1" ht="24.75" customHeight="1">
      <c r="A52" s="35">
        <v>38</v>
      </c>
      <c r="B52" s="24" t="s">
        <v>85</v>
      </c>
      <c r="C52" s="24" t="s">
        <v>31</v>
      </c>
      <c r="D52" s="35">
        <f>гибкость!J59</f>
        <v>42</v>
      </c>
      <c r="E52" s="35">
        <f>'скорость-сила'!H60</f>
        <v>10</v>
      </c>
      <c r="F52" s="35">
        <f>'скорость-сила'!M60</f>
        <v>10</v>
      </c>
      <c r="G52" s="35"/>
      <c r="H52" s="36">
        <f t="shared" si="2"/>
        <v>62</v>
      </c>
      <c r="I52" s="37">
        <f t="shared" si="3"/>
        <v>6.888888888888889</v>
      </c>
      <c r="J52" s="37" t="s">
        <v>105</v>
      </c>
      <c r="K52" s="38">
        <v>32</v>
      </c>
    </row>
    <row r="53" spans="1:11" s="17" customFormat="1" ht="24.75" customHeight="1">
      <c r="A53" s="35">
        <v>30</v>
      </c>
      <c r="B53" s="24" t="s">
        <v>83</v>
      </c>
      <c r="C53" s="24" t="s">
        <v>21</v>
      </c>
      <c r="D53" s="35">
        <f>гибкость!J51</f>
        <v>36</v>
      </c>
      <c r="E53" s="35">
        <f>'скорость-сила'!H51</f>
        <v>15</v>
      </c>
      <c r="F53" s="35">
        <f>'скорость-сила'!M51</f>
        <v>10</v>
      </c>
      <c r="G53" s="35">
        <v>0.5</v>
      </c>
      <c r="H53" s="36">
        <f t="shared" si="2"/>
        <v>61.5</v>
      </c>
      <c r="I53" s="37">
        <f t="shared" si="3"/>
        <v>6.833333333333333</v>
      </c>
      <c r="J53" s="37" t="s">
        <v>105</v>
      </c>
      <c r="K53" s="38">
        <v>33</v>
      </c>
    </row>
    <row r="54" spans="1:11" s="17" customFormat="1" ht="24.75" customHeight="1">
      <c r="A54" s="35">
        <v>12</v>
      </c>
      <c r="B54" s="24" t="s">
        <v>87</v>
      </c>
      <c r="C54" s="24" t="s">
        <v>33</v>
      </c>
      <c r="D54" s="35">
        <f>гибкость!J32</f>
        <v>35</v>
      </c>
      <c r="E54" s="35">
        <f>'скорость-сила'!H33</f>
        <v>15</v>
      </c>
      <c r="F54" s="35">
        <f>'скорость-сила'!M33</f>
        <v>10</v>
      </c>
      <c r="G54" s="35"/>
      <c r="H54" s="36">
        <f t="shared" si="2"/>
        <v>60</v>
      </c>
      <c r="I54" s="37">
        <f t="shared" si="3"/>
        <v>6.666666666666667</v>
      </c>
      <c r="J54" s="37" t="s">
        <v>105</v>
      </c>
      <c r="K54" s="38">
        <v>34</v>
      </c>
    </row>
    <row r="55" spans="1:11" s="17" customFormat="1" ht="24.75" customHeight="1">
      <c r="A55" s="35">
        <v>14</v>
      </c>
      <c r="B55" s="24" t="s">
        <v>69</v>
      </c>
      <c r="C55" s="24" t="s">
        <v>33</v>
      </c>
      <c r="D55" s="35">
        <f>гибкость!J34</f>
        <v>31</v>
      </c>
      <c r="E55" s="35">
        <f>'скорость-сила'!H35</f>
        <v>13.5</v>
      </c>
      <c r="F55" s="35">
        <f>'скорость-сила'!M35</f>
        <v>13.5</v>
      </c>
      <c r="G55" s="35"/>
      <c r="H55" s="36">
        <f t="shared" si="2"/>
        <v>58</v>
      </c>
      <c r="I55" s="37">
        <f t="shared" si="3"/>
        <v>6.444444444444445</v>
      </c>
      <c r="J55" s="37" t="s">
        <v>105</v>
      </c>
      <c r="K55" s="38">
        <v>35</v>
      </c>
    </row>
    <row r="56" spans="1:11" s="17" customFormat="1" ht="24.75" customHeight="1">
      <c r="A56" s="35">
        <v>24</v>
      </c>
      <c r="B56" s="24" t="s">
        <v>61</v>
      </c>
      <c r="C56" s="24" t="s">
        <v>33</v>
      </c>
      <c r="D56" s="35">
        <f>гибкость!J44</f>
        <v>32</v>
      </c>
      <c r="E56" s="35">
        <f>'скорость-сила'!H45</f>
        <v>15</v>
      </c>
      <c r="F56" s="35">
        <f>'скорость-сила'!M45</f>
        <v>10</v>
      </c>
      <c r="G56" s="35"/>
      <c r="H56" s="36">
        <f t="shared" si="2"/>
        <v>57</v>
      </c>
      <c r="I56" s="37">
        <f t="shared" si="3"/>
        <v>6.333333333333333</v>
      </c>
      <c r="J56" s="37" t="s">
        <v>105</v>
      </c>
      <c r="K56" s="38">
        <v>36</v>
      </c>
    </row>
    <row r="57" spans="1:11" s="17" customFormat="1" ht="24.75" customHeight="1">
      <c r="A57" s="35">
        <v>31</v>
      </c>
      <c r="B57" s="24" t="s">
        <v>63</v>
      </c>
      <c r="C57" s="24" t="s">
        <v>33</v>
      </c>
      <c r="D57" s="35">
        <f>гибкость!J52</f>
        <v>26</v>
      </c>
      <c r="E57" s="35">
        <f>'скорость-сила'!H52</f>
        <v>15</v>
      </c>
      <c r="F57" s="35">
        <f>'скорость-сила'!M52</f>
        <v>14</v>
      </c>
      <c r="G57" s="35"/>
      <c r="H57" s="36">
        <f t="shared" si="2"/>
        <v>55</v>
      </c>
      <c r="I57" s="37">
        <f t="shared" si="3"/>
        <v>6.111111111111111</v>
      </c>
      <c r="J57" s="37" t="s">
        <v>105</v>
      </c>
      <c r="K57" s="38">
        <v>37</v>
      </c>
    </row>
    <row r="58" spans="1:11" s="17" customFormat="1" ht="24.75" customHeight="1" thickBot="1">
      <c r="A58" s="35">
        <v>11</v>
      </c>
      <c r="B58" s="24" t="s">
        <v>57</v>
      </c>
      <c r="C58" s="24" t="s">
        <v>33</v>
      </c>
      <c r="D58" s="35">
        <f>гибкость!J31</f>
        <v>30</v>
      </c>
      <c r="E58" s="35">
        <f>'скорость-сила'!H32</f>
        <v>14.5</v>
      </c>
      <c r="F58" s="35">
        <f>'скорость-сила'!M32</f>
        <v>10</v>
      </c>
      <c r="G58" s="35"/>
      <c r="H58" s="36">
        <f t="shared" si="2"/>
        <v>54.5</v>
      </c>
      <c r="I58" s="37">
        <f t="shared" si="3"/>
        <v>6.055555555555555</v>
      </c>
      <c r="J58" s="37" t="s">
        <v>105</v>
      </c>
      <c r="K58" s="38">
        <v>38</v>
      </c>
    </row>
    <row r="59" spans="1:11" s="23" customFormat="1" ht="14.25" thickBot="1" thickTop="1">
      <c r="A59" s="13">
        <v>1</v>
      </c>
      <c r="B59" s="13">
        <v>2</v>
      </c>
      <c r="C59" s="13">
        <v>3</v>
      </c>
      <c r="D59" s="13">
        <v>4</v>
      </c>
      <c r="E59" s="13">
        <v>5</v>
      </c>
      <c r="F59" s="13">
        <v>6</v>
      </c>
      <c r="G59" s="13">
        <v>7</v>
      </c>
      <c r="H59" s="13">
        <v>8</v>
      </c>
      <c r="I59" s="13">
        <v>9</v>
      </c>
      <c r="J59" s="13">
        <v>10</v>
      </c>
      <c r="K59" s="13">
        <v>11</v>
      </c>
    </row>
    <row r="60" spans="1:11" s="17" customFormat="1" ht="24.75" customHeight="1" thickTop="1">
      <c r="A60" s="35">
        <v>29</v>
      </c>
      <c r="B60" s="24" t="s">
        <v>88</v>
      </c>
      <c r="C60" s="24" t="s">
        <v>21</v>
      </c>
      <c r="D60" s="35">
        <f>гибкость!J49</f>
        <v>31</v>
      </c>
      <c r="E60" s="35">
        <f>'скорость-сила'!H50</f>
        <v>11.5</v>
      </c>
      <c r="F60" s="35">
        <f>'скорость-сила'!M50</f>
        <v>8</v>
      </c>
      <c r="G60" s="35"/>
      <c r="H60" s="36">
        <f>SUM(D60:G60)</f>
        <v>50.5</v>
      </c>
      <c r="I60" s="37">
        <f>H60/9</f>
        <v>5.611111111111111</v>
      </c>
      <c r="J60" s="37" t="s">
        <v>105</v>
      </c>
      <c r="K60" s="38">
        <v>39</v>
      </c>
    </row>
    <row r="61" spans="1:11" s="17" customFormat="1" ht="24.75" customHeight="1">
      <c r="A61" s="35">
        <v>2</v>
      </c>
      <c r="B61" s="24" t="s">
        <v>45</v>
      </c>
      <c r="C61" s="24" t="s">
        <v>30</v>
      </c>
      <c r="D61" s="62" t="s">
        <v>109</v>
      </c>
      <c r="E61" s="63"/>
      <c r="F61" s="63"/>
      <c r="G61" s="63"/>
      <c r="H61" s="63"/>
      <c r="I61" s="63"/>
      <c r="J61" s="63"/>
      <c r="K61" s="64"/>
    </row>
    <row r="62" spans="1:11" s="17" customFormat="1" ht="24.75" customHeight="1">
      <c r="A62" s="35">
        <v>16</v>
      </c>
      <c r="B62" s="24" t="s">
        <v>49</v>
      </c>
      <c r="C62" s="24" t="s">
        <v>30</v>
      </c>
      <c r="D62" s="65"/>
      <c r="E62" s="66"/>
      <c r="F62" s="66"/>
      <c r="G62" s="66"/>
      <c r="H62" s="66"/>
      <c r="I62" s="66"/>
      <c r="J62" s="66"/>
      <c r="K62" s="67"/>
    </row>
    <row r="63" spans="1:11" s="17" customFormat="1" ht="24.75" customHeight="1">
      <c r="A63" s="35">
        <v>21</v>
      </c>
      <c r="B63" s="24" t="s">
        <v>50</v>
      </c>
      <c r="C63" s="24" t="s">
        <v>30</v>
      </c>
      <c r="D63" s="65"/>
      <c r="E63" s="66"/>
      <c r="F63" s="66"/>
      <c r="G63" s="66"/>
      <c r="H63" s="66"/>
      <c r="I63" s="66"/>
      <c r="J63" s="66"/>
      <c r="K63" s="67"/>
    </row>
    <row r="64" spans="1:11" s="17" customFormat="1" ht="24.75" customHeight="1">
      <c r="A64" s="35">
        <v>33</v>
      </c>
      <c r="B64" s="24" t="s">
        <v>73</v>
      </c>
      <c r="C64" s="24" t="s">
        <v>20</v>
      </c>
      <c r="D64" s="65"/>
      <c r="E64" s="66"/>
      <c r="F64" s="66"/>
      <c r="G64" s="66"/>
      <c r="H64" s="66"/>
      <c r="I64" s="66"/>
      <c r="J64" s="66"/>
      <c r="K64" s="67"/>
    </row>
    <row r="65" spans="1:11" s="17" customFormat="1" ht="24.75" customHeight="1">
      <c r="A65" s="35">
        <v>35</v>
      </c>
      <c r="B65" s="24" t="s">
        <v>115</v>
      </c>
      <c r="C65" s="24" t="s">
        <v>33</v>
      </c>
      <c r="D65" s="65"/>
      <c r="E65" s="66"/>
      <c r="F65" s="66"/>
      <c r="G65" s="66"/>
      <c r="H65" s="66"/>
      <c r="I65" s="66"/>
      <c r="J65" s="66"/>
      <c r="K65" s="67"/>
    </row>
    <row r="66" spans="1:11" s="17" customFormat="1" ht="24.75" customHeight="1">
      <c r="A66" s="35">
        <v>37</v>
      </c>
      <c r="B66" s="24" t="s">
        <v>53</v>
      </c>
      <c r="C66" s="24" t="s">
        <v>30</v>
      </c>
      <c r="D66" s="68"/>
      <c r="E66" s="69"/>
      <c r="F66" s="69"/>
      <c r="G66" s="69"/>
      <c r="H66" s="69"/>
      <c r="I66" s="69"/>
      <c r="J66" s="69"/>
      <c r="K66" s="70"/>
    </row>
    <row r="67" spans="1:11" ht="24.75" customHeight="1">
      <c r="A67" s="31"/>
      <c r="B67" s="32"/>
      <c r="C67" s="32"/>
      <c r="D67" s="31"/>
      <c r="E67" s="31"/>
      <c r="F67" s="31"/>
      <c r="G67" s="31"/>
      <c r="H67" s="33"/>
      <c r="I67" s="34"/>
      <c r="J67" s="34"/>
      <c r="K67" s="33"/>
    </row>
    <row r="68" spans="1:7" s="46" customFormat="1" ht="24.75" customHeight="1">
      <c r="A68" s="45" t="s">
        <v>14</v>
      </c>
      <c r="B68" s="6"/>
      <c r="C68" s="6" t="s">
        <v>15</v>
      </c>
      <c r="D68" s="6" t="s">
        <v>22</v>
      </c>
      <c r="E68" s="6"/>
      <c r="F68" s="6"/>
      <c r="G68" s="6"/>
    </row>
    <row r="69" spans="1:7" s="17" customFormat="1" ht="24.75" customHeight="1">
      <c r="A69" s="45" t="s">
        <v>16</v>
      </c>
      <c r="B69" s="6"/>
      <c r="C69" s="6" t="s">
        <v>17</v>
      </c>
      <c r="D69" s="6" t="s">
        <v>22</v>
      </c>
      <c r="E69" s="6"/>
      <c r="F69" s="6"/>
      <c r="G69" s="6"/>
    </row>
    <row r="70" spans="1:7" s="17" customFormat="1" ht="24.75" customHeight="1">
      <c r="A70" s="47"/>
      <c r="C70" s="6" t="s">
        <v>18</v>
      </c>
      <c r="D70" s="6" t="s">
        <v>22</v>
      </c>
      <c r="E70" s="6"/>
      <c r="F70" s="6"/>
      <c r="G70" s="6"/>
    </row>
    <row r="71" spans="1:7" s="17" customFormat="1" ht="24.75" customHeight="1">
      <c r="A71" s="47"/>
      <c r="C71" s="6" t="s">
        <v>19</v>
      </c>
      <c r="D71" s="6" t="s">
        <v>22</v>
      </c>
      <c r="E71" s="6"/>
      <c r="F71" s="6"/>
      <c r="G71" s="6"/>
    </row>
    <row r="72" spans="1:7" s="17" customFormat="1" ht="24.75" customHeight="1">
      <c r="A72" s="47"/>
      <c r="C72" s="6" t="s">
        <v>20</v>
      </c>
      <c r="D72" s="6" t="s">
        <v>22</v>
      </c>
      <c r="E72" s="6"/>
      <c r="F72" s="6"/>
      <c r="G72" s="6"/>
    </row>
    <row r="73" spans="1:7" s="17" customFormat="1" ht="24.75" customHeight="1">
      <c r="A73" s="47"/>
      <c r="C73" s="6" t="s">
        <v>21</v>
      </c>
      <c r="D73" s="6" t="s">
        <v>22</v>
      </c>
      <c r="E73" s="6"/>
      <c r="F73" s="6"/>
      <c r="G73" s="6"/>
    </row>
    <row r="74" spans="1:4" s="17" customFormat="1" ht="24.75" customHeight="1">
      <c r="A74" s="6" t="s">
        <v>93</v>
      </c>
      <c r="B74" s="6"/>
      <c r="C74" s="43" t="s">
        <v>33</v>
      </c>
      <c r="D74" s="6" t="s">
        <v>22</v>
      </c>
    </row>
  </sheetData>
  <sheetProtection/>
  <autoFilter ref="A19:K19">
    <sortState ref="A20:K74">
      <sortCondition descending="1" sortBy="value" ref="H20:H74"/>
    </sortState>
  </autoFilter>
  <mergeCells count="16">
    <mergeCell ref="D16:D18"/>
    <mergeCell ref="K16:K18"/>
    <mergeCell ref="D61:K66"/>
    <mergeCell ref="A9:K9"/>
    <mergeCell ref="A10:K10"/>
    <mergeCell ref="A11:K11"/>
    <mergeCell ref="A12:K12"/>
    <mergeCell ref="A16:A18"/>
    <mergeCell ref="B16:B18"/>
    <mergeCell ref="C16:C18"/>
    <mergeCell ref="I16:I18"/>
    <mergeCell ref="E16:E18"/>
    <mergeCell ref="F16:F18"/>
    <mergeCell ref="H16:H18"/>
    <mergeCell ref="J16:J18"/>
    <mergeCell ref="G16:G18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78" r:id="rId2"/>
  <rowBreaks count="2" manualBreakCount="2">
    <brk id="32" max="10" man="1"/>
    <brk id="58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2013-06-04T10:08:23Z</cp:lastPrinted>
  <dcterms:created xsi:type="dcterms:W3CDTF">2013-05-20T05:12:53Z</dcterms:created>
  <dcterms:modified xsi:type="dcterms:W3CDTF">2013-06-17T08:41:32Z</dcterms:modified>
  <cp:category/>
  <cp:version/>
  <cp:contentType/>
  <cp:contentStatus/>
</cp:coreProperties>
</file>