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0035" activeTab="0"/>
  </bookViews>
  <sheets>
    <sheet name="2005" sheetId="1" r:id="rId1"/>
  </sheets>
  <definedNames>
    <definedName name="_xlnm._FilterDatabase" localSheetId="0" hidden="1">'2005'!$A$19:$P$19</definedName>
    <definedName name="_xlnm.Print_Area" localSheetId="0">'2005'!$A$1:$P$73</definedName>
  </definedNames>
  <calcPr fullCalcOnLoad="1"/>
</workbook>
</file>

<file path=xl/sharedStrings.xml><?xml version="1.0" encoding="utf-8"?>
<sst xmlns="http://schemas.openxmlformats.org/spreadsheetml/2006/main" count="218" uniqueCount="107">
  <si>
    <t xml:space="preserve">Директор </t>
  </si>
  <si>
    <t>МОУДОД СДЮСШОР № 5</t>
  </si>
  <si>
    <t>__________________ Завьялова О.М.</t>
  </si>
  <si>
    <t>«____» мая 2013 года</t>
  </si>
  <si>
    <t>ИТОГОВЫЙ ПРОТОКОЛ</t>
  </si>
  <si>
    <t>№</t>
  </si>
  <si>
    <t>Фамилия Имя</t>
  </si>
  <si>
    <t>Тренер-преподаватель</t>
  </si>
  <si>
    <t>Председатель комиссии</t>
  </si>
  <si>
    <t>Шубина М.В.</t>
  </si>
  <si>
    <t>Члены комиссии</t>
  </si>
  <si>
    <t>Кузьмина Ю.А.</t>
  </si>
  <si>
    <t>Мамонова Л.М.</t>
  </si>
  <si>
    <t>Королева М.Н.</t>
  </si>
  <si>
    <t>Зокина А.С.</t>
  </si>
  <si>
    <t>Пархачева Т.А.</t>
  </si>
  <si>
    <t>Скворцова Е.А.</t>
  </si>
  <si>
    <t>правая</t>
  </si>
  <si>
    <t>левая</t>
  </si>
  <si>
    <t>Итого баллов</t>
  </si>
  <si>
    <t>Рейтинг</t>
  </si>
  <si>
    <t>в соответствии с новыми федеральными стандартами спортивной подготовки</t>
  </si>
  <si>
    <t>по виду спорта художественная гимнастика</t>
  </si>
  <si>
    <t xml:space="preserve">сдачи нормативов общей и специальной физической подготовки </t>
  </si>
  <si>
    <t>Скоростно-силовые</t>
  </si>
  <si>
    <t>Координационные: статическое равновесие</t>
  </si>
  <si>
    <t>Средний балл</t>
  </si>
  <si>
    <t>"Рыбка" ("корзиночка") (балл)</t>
  </si>
  <si>
    <t>Отведение рук назад (балл)</t>
  </si>
  <si>
    <t>Гибкость</t>
  </si>
  <si>
    <t xml:space="preserve"> в группах на этапе начальной подготовки</t>
  </si>
  <si>
    <t>« 17 » мая 2013 г.</t>
  </si>
  <si>
    <t>группа 2005 года рождения</t>
  </si>
  <si>
    <t>Уровень</t>
  </si>
  <si>
    <t>Александрова Алина</t>
  </si>
  <si>
    <t>Ароян Анастасия</t>
  </si>
  <si>
    <t>Боровко Елена</t>
  </si>
  <si>
    <t>Хасанова Г.В.</t>
  </si>
  <si>
    <t>Бояринова София</t>
  </si>
  <si>
    <t>Бычкова Виктория</t>
  </si>
  <si>
    <t>Ведящева Александра</t>
  </si>
  <si>
    <t>Макарова А.С.</t>
  </si>
  <si>
    <t>Гаджиева Камилла</t>
  </si>
  <si>
    <t>Зокина А.С., Хасанова Г.В.</t>
  </si>
  <si>
    <t>Гасилова Варвара</t>
  </si>
  <si>
    <t>Геккель Мария</t>
  </si>
  <si>
    <t>Голышина Вероника</t>
  </si>
  <si>
    <t>Горшкова Карина</t>
  </si>
  <si>
    <t>Гузым Виктория</t>
  </si>
  <si>
    <t>Девятова Ксения</t>
  </si>
  <si>
    <t>Дистель Кристина</t>
  </si>
  <si>
    <t>Диунова Дарья</t>
  </si>
  <si>
    <t>Емельянова Полина</t>
  </si>
  <si>
    <t>Ермакова Александра</t>
  </si>
  <si>
    <t>Зайцева Елена</t>
  </si>
  <si>
    <t>Звонарева Анастасия</t>
  </si>
  <si>
    <t>Иванченко Анастасия</t>
  </si>
  <si>
    <t>Иванюк Полина</t>
  </si>
  <si>
    <t>Каткова Мария</t>
  </si>
  <si>
    <t>Кирпичева Ульяна</t>
  </si>
  <si>
    <t>Кучерова Е.В.</t>
  </si>
  <si>
    <t>Кожевникова Мария</t>
  </si>
  <si>
    <t>Козыкина Екатерина</t>
  </si>
  <si>
    <t>Лейкина Анастасия</t>
  </si>
  <si>
    <t>Леонова Элина</t>
  </si>
  <si>
    <t>Лесных Полина</t>
  </si>
  <si>
    <t>Максимова Елена</t>
  </si>
  <si>
    <t>Максимова Мария</t>
  </si>
  <si>
    <t>Мосина Арина</t>
  </si>
  <si>
    <t>Надеждина Маргарита</t>
  </si>
  <si>
    <t>Оконечникова Виктория</t>
  </si>
  <si>
    <t>Осипова Полина</t>
  </si>
  <si>
    <t>Полонникова Елизавета</t>
  </si>
  <si>
    <t>Савинова Анисия</t>
  </si>
  <si>
    <t>Селиванкина Арина</t>
  </si>
  <si>
    <t>Сидельникова Вероника</t>
  </si>
  <si>
    <t>Скорецкая Полина</t>
  </si>
  <si>
    <t>Степанова Виктория</t>
  </si>
  <si>
    <t>Суворова Алена</t>
  </si>
  <si>
    <t>Холявко Александра</t>
  </si>
  <si>
    <t>Цыганова Наталия</t>
  </si>
  <si>
    <t>Шопыгина Дарья</t>
  </si>
  <si>
    <t>Наклон вперед  (балл)</t>
  </si>
  <si>
    <t>Равновесие на одной ноге (балл)</t>
  </si>
  <si>
    <t>Общая сумма баллов</t>
  </si>
  <si>
    <t>Прыжки толчком двух ног (балл)</t>
  </si>
  <si>
    <t>Привлеченные специалисты</t>
  </si>
  <si>
    <t>ниже среднего</t>
  </si>
  <si>
    <t>высокий</t>
  </si>
  <si>
    <t>средний</t>
  </si>
  <si>
    <t>выше среднего</t>
  </si>
  <si>
    <t>низкий</t>
  </si>
  <si>
    <t>__________________________</t>
  </si>
  <si>
    <t>не присутстоввали</t>
  </si>
  <si>
    <t>1-4</t>
  </si>
  <si>
    <t>5-11</t>
  </si>
  <si>
    <t>12-14</t>
  </si>
  <si>
    <t>15-16</t>
  </si>
  <si>
    <t>17-19</t>
  </si>
  <si>
    <t>20-22</t>
  </si>
  <si>
    <t>23-25</t>
  </si>
  <si>
    <t>26-29</t>
  </si>
  <si>
    <t>30-31</t>
  </si>
  <si>
    <t>32-34</t>
  </si>
  <si>
    <t>35-36</t>
  </si>
  <si>
    <t>37-38</t>
  </si>
  <si>
    <t>39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</si>
</sst>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3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7" fillId="0" borderId="0" xfId="0" applyFont="1" applyAlignment="1">
      <alignment horizontal="right" indent="15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8" fillId="0" borderId="0" xfId="0" applyFont="1" applyAlignment="1">
      <alignment horizontal="justify"/>
    </xf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7" fillId="0" borderId="10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9" fillId="0" borderId="0" xfId="0" applyFont="1" applyAlignment="1">
      <alignment horizontal="right"/>
    </xf>
    <xf numFmtId="0" fontId="17" fillId="0" borderId="10" xfId="0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3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1</xdr:col>
      <xdr:colOff>1457325</xdr:colOff>
      <xdr:row>8</xdr:row>
      <xdr:rowOff>28575</xdr:rowOff>
    </xdr:to>
    <xdr:pic>
      <xdr:nvPicPr>
        <xdr:cNvPr id="1" name="Рисунок 1" descr="лого сш№5 ч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87642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0"/>
  <sheetViews>
    <sheetView tabSelected="1" view="pageBreakPreview" zoomScale="75" zoomScaleNormal="70" zoomScaleSheetLayoutView="75" zoomScalePageLayoutView="0" workbookViewId="0" topLeftCell="A52">
      <selection activeCell="L60" sqref="L60"/>
    </sheetView>
  </sheetViews>
  <sheetFormatPr defaultColWidth="9.140625" defaultRowHeight="15"/>
  <cols>
    <col min="1" max="1" width="7.00390625" style="0" customWidth="1"/>
    <col min="2" max="2" width="26.421875" style="0" customWidth="1"/>
    <col min="3" max="3" width="20.28125" style="0" customWidth="1"/>
    <col min="4" max="4" width="17.421875" style="0" customWidth="1"/>
    <col min="5" max="5" width="14.00390625" style="0" customWidth="1"/>
    <col min="6" max="6" width="13.00390625" style="0" customWidth="1"/>
    <col min="7" max="7" width="10.140625" style="0" customWidth="1"/>
    <col min="8" max="8" width="12.421875" style="0" customWidth="1"/>
    <col min="9" max="9" width="12.57421875" style="0" customWidth="1"/>
    <col min="10" max="10" width="11.00390625" style="0" customWidth="1"/>
    <col min="11" max="11" width="10.57421875" style="0" customWidth="1"/>
    <col min="12" max="12" width="11.7109375" style="0" customWidth="1"/>
    <col min="13" max="13" width="11.57421875" style="0" customWidth="1"/>
    <col min="14" max="14" width="11.8515625" style="0" customWidth="1"/>
    <col min="15" max="15" width="12.7109375" style="0" customWidth="1"/>
    <col min="16" max="16" width="12.8515625" style="0" customWidth="1"/>
  </cols>
  <sheetData>
    <row r="1" spans="1:16" ht="18.75">
      <c r="A1" s="1" t="s">
        <v>1</v>
      </c>
      <c r="N1" s="7"/>
      <c r="O1" s="7"/>
      <c r="P1" s="7" t="s">
        <v>0</v>
      </c>
    </row>
    <row r="2" spans="1:16" ht="18.75">
      <c r="A2" s="1"/>
      <c r="N2" s="7"/>
      <c r="O2" s="7"/>
      <c r="P2" s="7" t="s">
        <v>1</v>
      </c>
    </row>
    <row r="3" spans="1:16" ht="18.75">
      <c r="A3" s="1" t="s">
        <v>2</v>
      </c>
      <c r="N3" s="7"/>
      <c r="O3" s="7"/>
      <c r="P3" s="7"/>
    </row>
    <row r="4" spans="1:16" ht="18.75">
      <c r="A4" s="1"/>
      <c r="N4" s="7"/>
      <c r="O4" s="7"/>
      <c r="P4" s="7" t="s">
        <v>2</v>
      </c>
    </row>
    <row r="5" spans="1:16" ht="18.75">
      <c r="A5" s="1" t="s">
        <v>3</v>
      </c>
      <c r="N5" s="7"/>
      <c r="O5" s="7"/>
      <c r="P5" s="7"/>
    </row>
    <row r="6" spans="1:16" ht="18.75">
      <c r="A6" s="2"/>
      <c r="G6" s="6"/>
      <c r="H6" s="6"/>
      <c r="I6" s="6"/>
      <c r="J6" s="6"/>
      <c r="K6" s="6"/>
      <c r="L6" s="6"/>
      <c r="N6" s="7"/>
      <c r="O6" s="7"/>
      <c r="P6" s="7" t="s">
        <v>3</v>
      </c>
    </row>
    <row r="7" ht="18.75">
      <c r="A7" s="2"/>
    </row>
    <row r="8" spans="1:16" ht="18.75">
      <c r="A8" s="44" t="s">
        <v>4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</row>
    <row r="9" spans="1:16" ht="18.75">
      <c r="A9" s="23" t="s">
        <v>23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</row>
    <row r="10" spans="1:16" ht="18.75">
      <c r="A10" s="23" t="s">
        <v>30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</row>
    <row r="11" spans="1:16" ht="19.5">
      <c r="A11" s="24" t="s">
        <v>21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spans="1:16" ht="18.75">
      <c r="A12" s="23" t="s">
        <v>22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 ht="18.75">
      <c r="A13" s="3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1:22" ht="15.75" customHeight="1">
      <c r="A14" s="8" t="s">
        <v>32</v>
      </c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O14" s="8"/>
      <c r="P14" s="20" t="s">
        <v>31</v>
      </c>
      <c r="Q14" s="9"/>
      <c r="R14" s="9"/>
      <c r="S14" s="9"/>
      <c r="T14" s="8"/>
      <c r="U14" s="8"/>
      <c r="V14" s="8"/>
    </row>
    <row r="15" ht="19.5" thickBot="1">
      <c r="A15" s="3"/>
    </row>
    <row r="16" spans="1:16" ht="39.75" customHeight="1" thickBot="1">
      <c r="A16" s="45" t="s">
        <v>5</v>
      </c>
      <c r="B16" s="45" t="s">
        <v>6</v>
      </c>
      <c r="C16" s="45" t="s">
        <v>7</v>
      </c>
      <c r="D16" s="41" t="s">
        <v>29</v>
      </c>
      <c r="E16" s="42"/>
      <c r="F16" s="42"/>
      <c r="G16" s="43"/>
      <c r="H16" s="41" t="s">
        <v>24</v>
      </c>
      <c r="I16" s="43"/>
      <c r="J16" s="41" t="s">
        <v>25</v>
      </c>
      <c r="K16" s="42"/>
      <c r="L16" s="43"/>
      <c r="M16" s="34" t="s">
        <v>19</v>
      </c>
      <c r="N16" s="34" t="s">
        <v>26</v>
      </c>
      <c r="O16" s="34" t="s">
        <v>33</v>
      </c>
      <c r="P16" s="34" t="s">
        <v>20</v>
      </c>
    </row>
    <row r="17" spans="1:16" ht="34.5" customHeight="1" thickBot="1">
      <c r="A17" s="45"/>
      <c r="B17" s="45"/>
      <c r="C17" s="45"/>
      <c r="D17" s="37" t="s">
        <v>27</v>
      </c>
      <c r="E17" s="37" t="s">
        <v>28</v>
      </c>
      <c r="F17" s="38" t="s">
        <v>82</v>
      </c>
      <c r="G17" s="39" t="s">
        <v>84</v>
      </c>
      <c r="H17" s="38" t="s">
        <v>85</v>
      </c>
      <c r="I17" s="39" t="s">
        <v>84</v>
      </c>
      <c r="J17" s="37" t="s">
        <v>83</v>
      </c>
      <c r="K17" s="37"/>
      <c r="L17" s="39" t="s">
        <v>84</v>
      </c>
      <c r="M17" s="35"/>
      <c r="N17" s="35"/>
      <c r="O17" s="35"/>
      <c r="P17" s="35"/>
    </row>
    <row r="18" spans="1:16" ht="32.25" customHeight="1" thickBot="1">
      <c r="A18" s="39"/>
      <c r="B18" s="39"/>
      <c r="C18" s="39"/>
      <c r="D18" s="38"/>
      <c r="E18" s="38"/>
      <c r="F18" s="46"/>
      <c r="G18" s="40"/>
      <c r="H18" s="46"/>
      <c r="I18" s="40"/>
      <c r="J18" s="17" t="s">
        <v>17</v>
      </c>
      <c r="K18" s="17" t="s">
        <v>18</v>
      </c>
      <c r="L18" s="40"/>
      <c r="M18" s="36"/>
      <c r="N18" s="36"/>
      <c r="O18" s="36"/>
      <c r="P18" s="36"/>
    </row>
    <row r="19" spans="1:16" s="19" customFormat="1" ht="16.5" customHeight="1" thickBot="1" thickTop="1">
      <c r="A19" s="18">
        <v>1</v>
      </c>
      <c r="B19" s="18">
        <v>2</v>
      </c>
      <c r="C19" s="18">
        <v>3</v>
      </c>
      <c r="D19" s="18">
        <v>4</v>
      </c>
      <c r="E19" s="18">
        <v>5</v>
      </c>
      <c r="F19" s="18">
        <v>6</v>
      </c>
      <c r="G19" s="18">
        <v>7</v>
      </c>
      <c r="H19" s="18">
        <v>8</v>
      </c>
      <c r="I19" s="18">
        <v>9</v>
      </c>
      <c r="J19" s="18">
        <v>10</v>
      </c>
      <c r="K19" s="18">
        <v>11</v>
      </c>
      <c r="L19" s="18">
        <v>12</v>
      </c>
      <c r="M19" s="18">
        <v>13</v>
      </c>
      <c r="N19" s="18">
        <v>14</v>
      </c>
      <c r="O19" s="18">
        <v>15</v>
      </c>
      <c r="P19" s="18">
        <v>16</v>
      </c>
    </row>
    <row r="20" spans="1:16" s="9" customFormat="1" ht="39.75" customHeight="1" thickTop="1">
      <c r="A20" s="13">
        <v>35</v>
      </c>
      <c r="B20" s="10" t="s">
        <v>72</v>
      </c>
      <c r="C20" s="10" t="s">
        <v>16</v>
      </c>
      <c r="D20" s="13">
        <v>5</v>
      </c>
      <c r="E20" s="13">
        <v>5</v>
      </c>
      <c r="F20" s="13">
        <v>5</v>
      </c>
      <c r="G20" s="13">
        <f aca="true" t="shared" si="0" ref="G20:G60">SUM(D20:F20)</f>
        <v>15</v>
      </c>
      <c r="H20" s="13">
        <v>5</v>
      </c>
      <c r="I20" s="13">
        <v>5</v>
      </c>
      <c r="J20" s="13">
        <v>5</v>
      </c>
      <c r="K20" s="13">
        <v>5</v>
      </c>
      <c r="L20" s="13">
        <f aca="true" t="shared" si="1" ref="L20:L60">J20+K20</f>
        <v>10</v>
      </c>
      <c r="M20" s="14">
        <f aca="true" t="shared" si="2" ref="M20:M60">G20+I20+L20</f>
        <v>30</v>
      </c>
      <c r="N20" s="15">
        <f aca="true" t="shared" si="3" ref="N20:N60">M20/6</f>
        <v>5</v>
      </c>
      <c r="O20" s="15" t="s">
        <v>88</v>
      </c>
      <c r="P20" s="22" t="s">
        <v>94</v>
      </c>
    </row>
    <row r="21" spans="1:16" s="9" customFormat="1" ht="39.75" customHeight="1">
      <c r="A21" s="13">
        <v>38</v>
      </c>
      <c r="B21" s="11" t="s">
        <v>75</v>
      </c>
      <c r="C21" s="11" t="s">
        <v>16</v>
      </c>
      <c r="D21" s="16">
        <v>5</v>
      </c>
      <c r="E21" s="16">
        <v>5</v>
      </c>
      <c r="F21" s="16">
        <v>5</v>
      </c>
      <c r="G21" s="13">
        <f t="shared" si="0"/>
        <v>15</v>
      </c>
      <c r="H21" s="13">
        <v>5</v>
      </c>
      <c r="I21" s="13">
        <f aca="true" t="shared" si="4" ref="I21:I35">H21</f>
        <v>5</v>
      </c>
      <c r="J21" s="13">
        <v>5</v>
      </c>
      <c r="K21" s="13">
        <v>5</v>
      </c>
      <c r="L21" s="13">
        <f t="shared" si="1"/>
        <v>10</v>
      </c>
      <c r="M21" s="14">
        <f t="shared" si="2"/>
        <v>30</v>
      </c>
      <c r="N21" s="15">
        <f t="shared" si="3"/>
        <v>5</v>
      </c>
      <c r="O21" s="15" t="s">
        <v>88</v>
      </c>
      <c r="P21" s="22" t="s">
        <v>94</v>
      </c>
    </row>
    <row r="22" spans="1:16" s="9" customFormat="1" ht="39.75" customHeight="1">
      <c r="A22" s="13">
        <v>5</v>
      </c>
      <c r="B22" s="11" t="s">
        <v>39</v>
      </c>
      <c r="C22" s="11" t="s">
        <v>16</v>
      </c>
      <c r="D22" s="16">
        <v>5</v>
      </c>
      <c r="E22" s="16">
        <v>5</v>
      </c>
      <c r="F22" s="16">
        <v>5</v>
      </c>
      <c r="G22" s="13">
        <f t="shared" si="0"/>
        <v>15</v>
      </c>
      <c r="H22" s="13">
        <v>5</v>
      </c>
      <c r="I22" s="13">
        <f t="shared" si="4"/>
        <v>5</v>
      </c>
      <c r="J22" s="21">
        <v>5</v>
      </c>
      <c r="K22" s="21">
        <v>5</v>
      </c>
      <c r="L22" s="13">
        <f t="shared" si="1"/>
        <v>10</v>
      </c>
      <c r="M22" s="14">
        <f t="shared" si="2"/>
        <v>30</v>
      </c>
      <c r="N22" s="15">
        <f t="shared" si="3"/>
        <v>5</v>
      </c>
      <c r="O22" s="15" t="s">
        <v>88</v>
      </c>
      <c r="P22" s="22" t="s">
        <v>94</v>
      </c>
    </row>
    <row r="23" spans="1:16" s="9" customFormat="1" ht="39.75" customHeight="1">
      <c r="A23" s="13">
        <v>7</v>
      </c>
      <c r="B23" s="11" t="s">
        <v>42</v>
      </c>
      <c r="C23" s="11" t="s">
        <v>43</v>
      </c>
      <c r="D23" s="16">
        <v>5</v>
      </c>
      <c r="E23" s="16">
        <v>5</v>
      </c>
      <c r="F23" s="16">
        <v>5</v>
      </c>
      <c r="G23" s="13">
        <f t="shared" si="0"/>
        <v>15</v>
      </c>
      <c r="H23" s="13">
        <v>5</v>
      </c>
      <c r="I23" s="13">
        <f t="shared" si="4"/>
        <v>5</v>
      </c>
      <c r="J23" s="13">
        <v>5</v>
      </c>
      <c r="K23" s="13">
        <v>5</v>
      </c>
      <c r="L23" s="13">
        <f t="shared" si="1"/>
        <v>10</v>
      </c>
      <c r="M23" s="14">
        <f t="shared" si="2"/>
        <v>30</v>
      </c>
      <c r="N23" s="15">
        <f t="shared" si="3"/>
        <v>5</v>
      </c>
      <c r="O23" s="15" t="s">
        <v>88</v>
      </c>
      <c r="P23" s="22" t="s">
        <v>94</v>
      </c>
    </row>
    <row r="24" spans="1:16" s="9" customFormat="1" ht="39.75" customHeight="1">
      <c r="A24" s="13">
        <v>1</v>
      </c>
      <c r="B24" s="11" t="s">
        <v>34</v>
      </c>
      <c r="C24" s="11" t="s">
        <v>16</v>
      </c>
      <c r="D24" s="16">
        <v>5</v>
      </c>
      <c r="E24" s="16">
        <v>4</v>
      </c>
      <c r="F24" s="16">
        <v>5</v>
      </c>
      <c r="G24" s="13">
        <f t="shared" si="0"/>
        <v>14</v>
      </c>
      <c r="H24" s="13">
        <v>5</v>
      </c>
      <c r="I24" s="13">
        <f t="shared" si="4"/>
        <v>5</v>
      </c>
      <c r="J24" s="21">
        <v>5</v>
      </c>
      <c r="K24" s="21">
        <v>5</v>
      </c>
      <c r="L24" s="13">
        <f t="shared" si="1"/>
        <v>10</v>
      </c>
      <c r="M24" s="14">
        <f t="shared" si="2"/>
        <v>29</v>
      </c>
      <c r="N24" s="15">
        <f t="shared" si="3"/>
        <v>4.833333333333333</v>
      </c>
      <c r="O24" s="15" t="s">
        <v>88</v>
      </c>
      <c r="P24" s="22" t="s">
        <v>95</v>
      </c>
    </row>
    <row r="25" spans="1:16" s="9" customFormat="1" ht="39.75" customHeight="1">
      <c r="A25" s="13">
        <v>8</v>
      </c>
      <c r="B25" s="11" t="s">
        <v>44</v>
      </c>
      <c r="C25" s="11" t="s">
        <v>16</v>
      </c>
      <c r="D25" s="16">
        <v>5</v>
      </c>
      <c r="E25" s="16">
        <v>4</v>
      </c>
      <c r="F25" s="16">
        <v>5</v>
      </c>
      <c r="G25" s="13">
        <f t="shared" si="0"/>
        <v>14</v>
      </c>
      <c r="H25" s="13">
        <v>5</v>
      </c>
      <c r="I25" s="13">
        <f t="shared" si="4"/>
        <v>5</v>
      </c>
      <c r="J25" s="21">
        <v>5</v>
      </c>
      <c r="K25" s="21">
        <v>5</v>
      </c>
      <c r="L25" s="13">
        <f t="shared" si="1"/>
        <v>10</v>
      </c>
      <c r="M25" s="14">
        <f t="shared" si="2"/>
        <v>29</v>
      </c>
      <c r="N25" s="15">
        <f t="shared" si="3"/>
        <v>4.833333333333333</v>
      </c>
      <c r="O25" s="15" t="s">
        <v>88</v>
      </c>
      <c r="P25" s="22" t="s">
        <v>95</v>
      </c>
    </row>
    <row r="26" spans="1:16" s="9" customFormat="1" ht="39.75" customHeight="1">
      <c r="A26" s="13">
        <v>20</v>
      </c>
      <c r="B26" s="11" t="s">
        <v>56</v>
      </c>
      <c r="C26" s="11" t="s">
        <v>14</v>
      </c>
      <c r="D26" s="16">
        <v>5</v>
      </c>
      <c r="E26" s="16">
        <v>4</v>
      </c>
      <c r="F26" s="16">
        <v>5</v>
      </c>
      <c r="G26" s="13">
        <f t="shared" si="0"/>
        <v>14</v>
      </c>
      <c r="H26" s="13">
        <v>5</v>
      </c>
      <c r="I26" s="13">
        <f t="shared" si="4"/>
        <v>5</v>
      </c>
      <c r="J26" s="13">
        <v>5</v>
      </c>
      <c r="K26" s="13">
        <v>5</v>
      </c>
      <c r="L26" s="13">
        <f t="shared" si="1"/>
        <v>10</v>
      </c>
      <c r="M26" s="14">
        <f t="shared" si="2"/>
        <v>29</v>
      </c>
      <c r="N26" s="15">
        <f t="shared" si="3"/>
        <v>4.833333333333333</v>
      </c>
      <c r="O26" s="15" t="s">
        <v>88</v>
      </c>
      <c r="P26" s="22" t="s">
        <v>95</v>
      </c>
    </row>
    <row r="27" spans="1:16" s="9" customFormat="1" ht="39.75" customHeight="1">
      <c r="A27" s="13">
        <v>22</v>
      </c>
      <c r="B27" s="11" t="s">
        <v>58</v>
      </c>
      <c r="C27" s="11" t="s">
        <v>16</v>
      </c>
      <c r="D27" s="16">
        <v>5</v>
      </c>
      <c r="E27" s="16">
        <v>4</v>
      </c>
      <c r="F27" s="16">
        <v>5</v>
      </c>
      <c r="G27" s="13">
        <f t="shared" si="0"/>
        <v>14</v>
      </c>
      <c r="H27" s="13">
        <v>5</v>
      </c>
      <c r="I27" s="13">
        <f t="shared" si="4"/>
        <v>5</v>
      </c>
      <c r="J27" s="21">
        <v>5</v>
      </c>
      <c r="K27" s="21">
        <v>5</v>
      </c>
      <c r="L27" s="13">
        <f t="shared" si="1"/>
        <v>10</v>
      </c>
      <c r="M27" s="14">
        <f t="shared" si="2"/>
        <v>29</v>
      </c>
      <c r="N27" s="15">
        <f t="shared" si="3"/>
        <v>4.833333333333333</v>
      </c>
      <c r="O27" s="15" t="s">
        <v>88</v>
      </c>
      <c r="P27" s="22" t="s">
        <v>95</v>
      </c>
    </row>
    <row r="28" spans="1:16" s="9" customFormat="1" ht="39.75" customHeight="1">
      <c r="A28" s="13">
        <v>23</v>
      </c>
      <c r="B28" s="11" t="s">
        <v>59</v>
      </c>
      <c r="C28" s="11" t="s">
        <v>60</v>
      </c>
      <c r="D28" s="16">
        <v>5</v>
      </c>
      <c r="E28" s="16">
        <v>4</v>
      </c>
      <c r="F28" s="16">
        <v>5</v>
      </c>
      <c r="G28" s="13">
        <f t="shared" si="0"/>
        <v>14</v>
      </c>
      <c r="H28" s="13">
        <v>5</v>
      </c>
      <c r="I28" s="13">
        <f t="shared" si="4"/>
        <v>5</v>
      </c>
      <c r="J28" s="21">
        <v>5</v>
      </c>
      <c r="K28" s="21">
        <v>5</v>
      </c>
      <c r="L28" s="13">
        <f t="shared" si="1"/>
        <v>10</v>
      </c>
      <c r="M28" s="14">
        <f t="shared" si="2"/>
        <v>29</v>
      </c>
      <c r="N28" s="15">
        <f t="shared" si="3"/>
        <v>4.833333333333333</v>
      </c>
      <c r="O28" s="15" t="s">
        <v>88</v>
      </c>
      <c r="P28" s="22" t="s">
        <v>95</v>
      </c>
    </row>
    <row r="29" spans="1:16" s="9" customFormat="1" ht="39.75" customHeight="1" thickBot="1">
      <c r="A29" s="13">
        <v>39</v>
      </c>
      <c r="B29" s="11" t="s">
        <v>76</v>
      </c>
      <c r="C29" s="11" t="s">
        <v>60</v>
      </c>
      <c r="D29" s="16">
        <v>5</v>
      </c>
      <c r="E29" s="16">
        <v>5</v>
      </c>
      <c r="F29" s="16">
        <v>5</v>
      </c>
      <c r="G29" s="13">
        <f t="shared" si="0"/>
        <v>15</v>
      </c>
      <c r="H29" s="13">
        <v>5</v>
      </c>
      <c r="I29" s="13">
        <f t="shared" si="4"/>
        <v>5</v>
      </c>
      <c r="J29" s="13">
        <v>5</v>
      </c>
      <c r="K29" s="13">
        <v>4</v>
      </c>
      <c r="L29" s="13">
        <f t="shared" si="1"/>
        <v>9</v>
      </c>
      <c r="M29" s="14">
        <f t="shared" si="2"/>
        <v>29</v>
      </c>
      <c r="N29" s="15">
        <f t="shared" si="3"/>
        <v>4.833333333333333</v>
      </c>
      <c r="O29" s="15" t="s">
        <v>88</v>
      </c>
      <c r="P29" s="22" t="s">
        <v>95</v>
      </c>
    </row>
    <row r="30" spans="1:16" s="19" customFormat="1" ht="16.5" customHeight="1" thickBot="1" thickTop="1">
      <c r="A30" s="18">
        <v>1</v>
      </c>
      <c r="B30" s="18">
        <v>2</v>
      </c>
      <c r="C30" s="18">
        <v>3</v>
      </c>
      <c r="D30" s="18">
        <v>4</v>
      </c>
      <c r="E30" s="18">
        <v>5</v>
      </c>
      <c r="F30" s="18">
        <v>6</v>
      </c>
      <c r="G30" s="18">
        <v>7</v>
      </c>
      <c r="H30" s="18">
        <v>8</v>
      </c>
      <c r="I30" s="18">
        <v>9</v>
      </c>
      <c r="J30" s="18">
        <v>10</v>
      </c>
      <c r="K30" s="18">
        <v>11</v>
      </c>
      <c r="L30" s="18">
        <v>12</v>
      </c>
      <c r="M30" s="18">
        <v>13</v>
      </c>
      <c r="N30" s="18">
        <v>14</v>
      </c>
      <c r="O30" s="18">
        <v>15</v>
      </c>
      <c r="P30" s="18">
        <v>16</v>
      </c>
    </row>
    <row r="31" spans="1:16" s="9" customFormat="1" ht="39.75" customHeight="1" thickTop="1">
      <c r="A31" s="13">
        <v>40</v>
      </c>
      <c r="B31" s="11" t="s">
        <v>77</v>
      </c>
      <c r="C31" s="11" t="s">
        <v>41</v>
      </c>
      <c r="D31" s="16">
        <v>5</v>
      </c>
      <c r="E31" s="16">
        <v>4</v>
      </c>
      <c r="F31" s="16">
        <v>5</v>
      </c>
      <c r="G31" s="13">
        <f t="shared" si="0"/>
        <v>14</v>
      </c>
      <c r="H31" s="13">
        <v>5</v>
      </c>
      <c r="I31" s="13">
        <f t="shared" si="4"/>
        <v>5</v>
      </c>
      <c r="J31" s="13">
        <v>5</v>
      </c>
      <c r="K31" s="13">
        <v>5</v>
      </c>
      <c r="L31" s="13">
        <f t="shared" si="1"/>
        <v>10</v>
      </c>
      <c r="M31" s="14">
        <f t="shared" si="2"/>
        <v>29</v>
      </c>
      <c r="N31" s="15">
        <f t="shared" si="3"/>
        <v>4.833333333333333</v>
      </c>
      <c r="O31" s="15" t="s">
        <v>88</v>
      </c>
      <c r="P31" s="22" t="s">
        <v>95</v>
      </c>
    </row>
    <row r="32" spans="1:16" s="9" customFormat="1" ht="39.75" customHeight="1">
      <c r="A32" s="13">
        <v>6</v>
      </c>
      <c r="B32" s="11" t="s">
        <v>40</v>
      </c>
      <c r="C32" s="11" t="s">
        <v>41</v>
      </c>
      <c r="D32" s="16">
        <v>4</v>
      </c>
      <c r="E32" s="16">
        <v>5</v>
      </c>
      <c r="F32" s="16">
        <v>4</v>
      </c>
      <c r="G32" s="13">
        <f t="shared" si="0"/>
        <v>13</v>
      </c>
      <c r="H32" s="13">
        <v>5</v>
      </c>
      <c r="I32" s="13">
        <f t="shared" si="4"/>
        <v>5</v>
      </c>
      <c r="J32" s="13">
        <v>5</v>
      </c>
      <c r="K32" s="13">
        <v>5</v>
      </c>
      <c r="L32" s="13">
        <f t="shared" si="1"/>
        <v>10</v>
      </c>
      <c r="M32" s="14">
        <f t="shared" si="2"/>
        <v>28</v>
      </c>
      <c r="N32" s="15">
        <f t="shared" si="3"/>
        <v>4.666666666666667</v>
      </c>
      <c r="O32" s="15" t="s">
        <v>88</v>
      </c>
      <c r="P32" s="22" t="s">
        <v>96</v>
      </c>
    </row>
    <row r="33" spans="1:16" s="9" customFormat="1" ht="39.75" customHeight="1">
      <c r="A33" s="13">
        <v>26</v>
      </c>
      <c r="B33" s="11" t="s">
        <v>63</v>
      </c>
      <c r="C33" s="11" t="s">
        <v>60</v>
      </c>
      <c r="D33" s="16">
        <v>5</v>
      </c>
      <c r="E33" s="16">
        <v>4</v>
      </c>
      <c r="F33" s="16">
        <v>5</v>
      </c>
      <c r="G33" s="13">
        <f t="shared" si="0"/>
        <v>14</v>
      </c>
      <c r="H33" s="13">
        <v>5</v>
      </c>
      <c r="I33" s="13">
        <f t="shared" si="4"/>
        <v>5</v>
      </c>
      <c r="J33" s="13">
        <v>5</v>
      </c>
      <c r="K33" s="13">
        <v>4</v>
      </c>
      <c r="L33" s="13">
        <f t="shared" si="1"/>
        <v>9</v>
      </c>
      <c r="M33" s="14">
        <f t="shared" si="2"/>
        <v>28</v>
      </c>
      <c r="N33" s="15">
        <f t="shared" si="3"/>
        <v>4.666666666666667</v>
      </c>
      <c r="O33" s="15" t="s">
        <v>88</v>
      </c>
      <c r="P33" s="22" t="s">
        <v>96</v>
      </c>
    </row>
    <row r="34" spans="1:16" s="9" customFormat="1" ht="39.75" customHeight="1">
      <c r="A34" s="13">
        <v>30</v>
      </c>
      <c r="B34" s="11" t="s">
        <v>67</v>
      </c>
      <c r="C34" s="11" t="s">
        <v>15</v>
      </c>
      <c r="D34" s="16">
        <v>5</v>
      </c>
      <c r="E34" s="16">
        <v>5</v>
      </c>
      <c r="F34" s="16">
        <v>3</v>
      </c>
      <c r="G34" s="13">
        <f t="shared" si="0"/>
        <v>13</v>
      </c>
      <c r="H34" s="13">
        <v>5</v>
      </c>
      <c r="I34" s="13">
        <f t="shared" si="4"/>
        <v>5</v>
      </c>
      <c r="J34" s="13">
        <v>5</v>
      </c>
      <c r="K34" s="13">
        <v>5</v>
      </c>
      <c r="L34" s="13">
        <f t="shared" si="1"/>
        <v>10</v>
      </c>
      <c r="M34" s="14">
        <f t="shared" si="2"/>
        <v>28</v>
      </c>
      <c r="N34" s="15">
        <f t="shared" si="3"/>
        <v>4.666666666666667</v>
      </c>
      <c r="O34" s="15" t="s">
        <v>88</v>
      </c>
      <c r="P34" s="22" t="s">
        <v>96</v>
      </c>
    </row>
    <row r="35" spans="1:16" s="9" customFormat="1" ht="39.75" customHeight="1">
      <c r="A35" s="13">
        <v>10</v>
      </c>
      <c r="B35" s="11" t="s">
        <v>46</v>
      </c>
      <c r="C35" s="11" t="s">
        <v>11</v>
      </c>
      <c r="D35" s="16">
        <v>5</v>
      </c>
      <c r="E35" s="16">
        <v>3</v>
      </c>
      <c r="F35" s="16">
        <v>5</v>
      </c>
      <c r="G35" s="13">
        <f t="shared" si="0"/>
        <v>13</v>
      </c>
      <c r="H35" s="13">
        <v>5</v>
      </c>
      <c r="I35" s="13">
        <f t="shared" si="4"/>
        <v>5</v>
      </c>
      <c r="J35" s="13">
        <v>4</v>
      </c>
      <c r="K35" s="13">
        <v>5</v>
      </c>
      <c r="L35" s="13">
        <f t="shared" si="1"/>
        <v>9</v>
      </c>
      <c r="M35" s="14">
        <f t="shared" si="2"/>
        <v>27</v>
      </c>
      <c r="N35" s="15">
        <f t="shared" si="3"/>
        <v>4.5</v>
      </c>
      <c r="O35" s="15" t="s">
        <v>88</v>
      </c>
      <c r="P35" s="22" t="s">
        <v>97</v>
      </c>
    </row>
    <row r="36" spans="1:16" s="9" customFormat="1" ht="39.75" customHeight="1">
      <c r="A36" s="13">
        <v>27</v>
      </c>
      <c r="B36" s="11" t="s">
        <v>64</v>
      </c>
      <c r="C36" s="11" t="s">
        <v>37</v>
      </c>
      <c r="D36" s="16">
        <v>5</v>
      </c>
      <c r="E36" s="16">
        <v>5</v>
      </c>
      <c r="F36" s="16">
        <v>5</v>
      </c>
      <c r="G36" s="13">
        <f t="shared" si="0"/>
        <v>15</v>
      </c>
      <c r="H36" s="13">
        <v>4</v>
      </c>
      <c r="I36" s="13">
        <v>4</v>
      </c>
      <c r="J36" s="13">
        <v>4</v>
      </c>
      <c r="K36" s="13">
        <v>4</v>
      </c>
      <c r="L36" s="13">
        <f t="shared" si="1"/>
        <v>8</v>
      </c>
      <c r="M36" s="14">
        <f t="shared" si="2"/>
        <v>27</v>
      </c>
      <c r="N36" s="15">
        <f t="shared" si="3"/>
        <v>4.5</v>
      </c>
      <c r="O36" s="15" t="s">
        <v>88</v>
      </c>
      <c r="P36" s="22" t="s">
        <v>97</v>
      </c>
    </row>
    <row r="37" spans="1:16" s="9" customFormat="1" ht="39.75" customHeight="1">
      <c r="A37" s="13">
        <v>4</v>
      </c>
      <c r="B37" s="11" t="s">
        <v>38</v>
      </c>
      <c r="C37" s="11" t="s">
        <v>16</v>
      </c>
      <c r="D37" s="16">
        <v>3</v>
      </c>
      <c r="E37" s="16">
        <v>3</v>
      </c>
      <c r="F37" s="16">
        <v>5</v>
      </c>
      <c r="G37" s="13">
        <f t="shared" si="0"/>
        <v>11</v>
      </c>
      <c r="H37" s="13">
        <v>5</v>
      </c>
      <c r="I37" s="13">
        <f aca="true" t="shared" si="5" ref="I37:I54">H37</f>
        <v>5</v>
      </c>
      <c r="J37" s="13">
        <v>5</v>
      </c>
      <c r="K37" s="13">
        <v>5</v>
      </c>
      <c r="L37" s="13">
        <f t="shared" si="1"/>
        <v>10</v>
      </c>
      <c r="M37" s="14">
        <f t="shared" si="2"/>
        <v>26</v>
      </c>
      <c r="N37" s="15">
        <f t="shared" si="3"/>
        <v>4.333333333333333</v>
      </c>
      <c r="O37" s="15" t="s">
        <v>90</v>
      </c>
      <c r="P37" s="22" t="s">
        <v>98</v>
      </c>
    </row>
    <row r="38" spans="1:16" s="9" customFormat="1" ht="39.75" customHeight="1">
      <c r="A38" s="13">
        <v>15</v>
      </c>
      <c r="B38" s="11" t="s">
        <v>51</v>
      </c>
      <c r="C38" s="11" t="s">
        <v>14</v>
      </c>
      <c r="D38" s="16">
        <v>5</v>
      </c>
      <c r="E38" s="16">
        <v>2</v>
      </c>
      <c r="F38" s="16">
        <v>4</v>
      </c>
      <c r="G38" s="13">
        <f t="shared" si="0"/>
        <v>11</v>
      </c>
      <c r="H38" s="13">
        <v>5</v>
      </c>
      <c r="I38" s="13">
        <f t="shared" si="5"/>
        <v>5</v>
      </c>
      <c r="J38" s="13">
        <v>5</v>
      </c>
      <c r="K38" s="13">
        <v>5</v>
      </c>
      <c r="L38" s="13">
        <f t="shared" si="1"/>
        <v>10</v>
      </c>
      <c r="M38" s="14">
        <f t="shared" si="2"/>
        <v>26</v>
      </c>
      <c r="N38" s="15">
        <f t="shared" si="3"/>
        <v>4.333333333333333</v>
      </c>
      <c r="O38" s="15" t="s">
        <v>90</v>
      </c>
      <c r="P38" s="22" t="s">
        <v>98</v>
      </c>
    </row>
    <row r="39" spans="1:16" s="9" customFormat="1" ht="39.75" customHeight="1">
      <c r="A39" s="13">
        <v>42</v>
      </c>
      <c r="B39" s="11" t="s">
        <v>79</v>
      </c>
      <c r="C39" s="11" t="s">
        <v>41</v>
      </c>
      <c r="D39" s="16">
        <v>5</v>
      </c>
      <c r="E39" s="16">
        <v>4</v>
      </c>
      <c r="F39" s="16">
        <v>4</v>
      </c>
      <c r="G39" s="13">
        <f t="shared" si="0"/>
        <v>13</v>
      </c>
      <c r="H39" s="21">
        <v>5</v>
      </c>
      <c r="I39" s="13">
        <f t="shared" si="5"/>
        <v>5</v>
      </c>
      <c r="J39" s="13">
        <v>5</v>
      </c>
      <c r="K39" s="13">
        <v>3</v>
      </c>
      <c r="L39" s="13">
        <f t="shared" si="1"/>
        <v>8</v>
      </c>
      <c r="M39" s="14">
        <f t="shared" si="2"/>
        <v>26</v>
      </c>
      <c r="N39" s="15">
        <f t="shared" si="3"/>
        <v>4.333333333333333</v>
      </c>
      <c r="O39" s="15" t="s">
        <v>90</v>
      </c>
      <c r="P39" s="22" t="s">
        <v>98</v>
      </c>
    </row>
    <row r="40" spans="1:16" s="9" customFormat="1" ht="39.75" customHeight="1">
      <c r="A40" s="13">
        <v>11</v>
      </c>
      <c r="B40" s="11" t="s">
        <v>47</v>
      </c>
      <c r="C40" s="11" t="s">
        <v>37</v>
      </c>
      <c r="D40" s="16">
        <v>4</v>
      </c>
      <c r="E40" s="16">
        <v>3</v>
      </c>
      <c r="F40" s="16">
        <v>4</v>
      </c>
      <c r="G40" s="13">
        <f t="shared" si="0"/>
        <v>11</v>
      </c>
      <c r="H40" s="13">
        <v>5</v>
      </c>
      <c r="I40" s="13">
        <f t="shared" si="5"/>
        <v>5</v>
      </c>
      <c r="J40" s="13">
        <v>4</v>
      </c>
      <c r="K40" s="13">
        <v>5</v>
      </c>
      <c r="L40" s="13">
        <f t="shared" si="1"/>
        <v>9</v>
      </c>
      <c r="M40" s="14">
        <f t="shared" si="2"/>
        <v>25</v>
      </c>
      <c r="N40" s="15">
        <f t="shared" si="3"/>
        <v>4.166666666666667</v>
      </c>
      <c r="O40" s="15" t="s">
        <v>90</v>
      </c>
      <c r="P40" s="22" t="s">
        <v>99</v>
      </c>
    </row>
    <row r="41" spans="1:16" s="9" customFormat="1" ht="39.75" customHeight="1">
      <c r="A41" s="13">
        <v>25</v>
      </c>
      <c r="B41" s="11" t="s">
        <v>62</v>
      </c>
      <c r="C41" s="11" t="s">
        <v>16</v>
      </c>
      <c r="D41" s="16">
        <v>4</v>
      </c>
      <c r="E41" s="16">
        <v>2</v>
      </c>
      <c r="F41" s="16">
        <v>4</v>
      </c>
      <c r="G41" s="13">
        <f t="shared" si="0"/>
        <v>10</v>
      </c>
      <c r="H41" s="13">
        <v>5</v>
      </c>
      <c r="I41" s="13">
        <f t="shared" si="5"/>
        <v>5</v>
      </c>
      <c r="J41" s="21">
        <v>5</v>
      </c>
      <c r="K41" s="21">
        <v>5</v>
      </c>
      <c r="L41" s="13">
        <f t="shared" si="1"/>
        <v>10</v>
      </c>
      <c r="M41" s="14">
        <f t="shared" si="2"/>
        <v>25</v>
      </c>
      <c r="N41" s="15">
        <f t="shared" si="3"/>
        <v>4.166666666666667</v>
      </c>
      <c r="O41" s="15" t="s">
        <v>90</v>
      </c>
      <c r="P41" s="22" t="s">
        <v>99</v>
      </c>
    </row>
    <row r="42" spans="1:16" s="9" customFormat="1" ht="39.75" customHeight="1">
      <c r="A42" s="13">
        <v>34</v>
      </c>
      <c r="B42" s="11" t="s">
        <v>71</v>
      </c>
      <c r="C42" s="11" t="s">
        <v>41</v>
      </c>
      <c r="D42" s="16">
        <v>4</v>
      </c>
      <c r="E42" s="16">
        <v>3</v>
      </c>
      <c r="F42" s="16">
        <v>5</v>
      </c>
      <c r="G42" s="13">
        <f t="shared" si="0"/>
        <v>12</v>
      </c>
      <c r="H42" s="13">
        <v>5</v>
      </c>
      <c r="I42" s="13">
        <f t="shared" si="5"/>
        <v>5</v>
      </c>
      <c r="J42" s="13">
        <v>5</v>
      </c>
      <c r="K42" s="13">
        <v>3</v>
      </c>
      <c r="L42" s="13">
        <f t="shared" si="1"/>
        <v>8</v>
      </c>
      <c r="M42" s="14">
        <f t="shared" si="2"/>
        <v>25</v>
      </c>
      <c r="N42" s="15">
        <f t="shared" si="3"/>
        <v>4.166666666666667</v>
      </c>
      <c r="O42" s="15" t="s">
        <v>90</v>
      </c>
      <c r="P42" s="22" t="s">
        <v>99</v>
      </c>
    </row>
    <row r="43" spans="1:16" s="9" customFormat="1" ht="39.75" customHeight="1">
      <c r="A43" s="13">
        <v>17</v>
      </c>
      <c r="B43" s="11" t="s">
        <v>53</v>
      </c>
      <c r="C43" s="11" t="s">
        <v>14</v>
      </c>
      <c r="D43" s="16">
        <v>5</v>
      </c>
      <c r="E43" s="16">
        <v>3</v>
      </c>
      <c r="F43" s="16">
        <v>4</v>
      </c>
      <c r="G43" s="13">
        <f t="shared" si="0"/>
        <v>12</v>
      </c>
      <c r="H43" s="13">
        <v>4</v>
      </c>
      <c r="I43" s="13">
        <f t="shared" si="5"/>
        <v>4</v>
      </c>
      <c r="J43" s="13">
        <v>4</v>
      </c>
      <c r="K43" s="13">
        <v>4</v>
      </c>
      <c r="L43" s="13">
        <f t="shared" si="1"/>
        <v>8</v>
      </c>
      <c r="M43" s="14">
        <f t="shared" si="2"/>
        <v>24</v>
      </c>
      <c r="N43" s="15">
        <f t="shared" si="3"/>
        <v>4</v>
      </c>
      <c r="O43" s="15" t="s">
        <v>90</v>
      </c>
      <c r="P43" s="22" t="s">
        <v>100</v>
      </c>
    </row>
    <row r="44" spans="1:16" s="9" customFormat="1" ht="39.75" customHeight="1">
      <c r="A44" s="13">
        <v>32</v>
      </c>
      <c r="B44" s="11" t="s">
        <v>69</v>
      </c>
      <c r="C44" s="11" t="s">
        <v>37</v>
      </c>
      <c r="D44" s="16">
        <v>5</v>
      </c>
      <c r="E44" s="16">
        <v>5</v>
      </c>
      <c r="F44" s="16">
        <v>4</v>
      </c>
      <c r="G44" s="13">
        <f t="shared" si="0"/>
        <v>14</v>
      </c>
      <c r="H44" s="13">
        <v>4</v>
      </c>
      <c r="I44" s="13">
        <f t="shared" si="5"/>
        <v>4</v>
      </c>
      <c r="J44" s="13">
        <v>4</v>
      </c>
      <c r="K44" s="13">
        <v>2</v>
      </c>
      <c r="L44" s="13">
        <f t="shared" si="1"/>
        <v>6</v>
      </c>
      <c r="M44" s="14">
        <f t="shared" si="2"/>
        <v>24</v>
      </c>
      <c r="N44" s="15">
        <f t="shared" si="3"/>
        <v>4</v>
      </c>
      <c r="O44" s="15" t="s">
        <v>90</v>
      </c>
      <c r="P44" s="22" t="s">
        <v>100</v>
      </c>
    </row>
    <row r="45" spans="1:16" s="9" customFormat="1" ht="39.75" customHeight="1">
      <c r="A45" s="13">
        <v>19</v>
      </c>
      <c r="B45" s="11" t="s">
        <v>55</v>
      </c>
      <c r="C45" s="11" t="s">
        <v>37</v>
      </c>
      <c r="D45" s="16">
        <v>4</v>
      </c>
      <c r="E45" s="16">
        <v>4</v>
      </c>
      <c r="F45" s="16">
        <v>4</v>
      </c>
      <c r="G45" s="13">
        <f t="shared" si="0"/>
        <v>12</v>
      </c>
      <c r="H45" s="13">
        <v>4</v>
      </c>
      <c r="I45" s="13">
        <f t="shared" si="5"/>
        <v>4</v>
      </c>
      <c r="J45" s="13">
        <v>4</v>
      </c>
      <c r="K45" s="13">
        <v>4</v>
      </c>
      <c r="L45" s="13">
        <f t="shared" si="1"/>
        <v>8</v>
      </c>
      <c r="M45" s="14">
        <f t="shared" si="2"/>
        <v>24</v>
      </c>
      <c r="N45" s="15">
        <f t="shared" si="3"/>
        <v>4</v>
      </c>
      <c r="O45" s="15" t="s">
        <v>90</v>
      </c>
      <c r="P45" s="22" t="s">
        <v>100</v>
      </c>
    </row>
    <row r="46" spans="1:16" s="9" customFormat="1" ht="39.75" customHeight="1">
      <c r="A46" s="13">
        <v>9</v>
      </c>
      <c r="B46" s="12" t="s">
        <v>45</v>
      </c>
      <c r="C46" s="11" t="s">
        <v>14</v>
      </c>
      <c r="D46" s="16">
        <v>5</v>
      </c>
      <c r="E46" s="16">
        <v>2</v>
      </c>
      <c r="F46" s="16">
        <v>4</v>
      </c>
      <c r="G46" s="13">
        <f t="shared" si="0"/>
        <v>11</v>
      </c>
      <c r="H46" s="13">
        <v>4</v>
      </c>
      <c r="I46" s="13">
        <f t="shared" si="5"/>
        <v>4</v>
      </c>
      <c r="J46" s="13">
        <v>4</v>
      </c>
      <c r="K46" s="13">
        <v>4</v>
      </c>
      <c r="L46" s="13">
        <f t="shared" si="1"/>
        <v>8</v>
      </c>
      <c r="M46" s="14">
        <f t="shared" si="2"/>
        <v>23</v>
      </c>
      <c r="N46" s="15">
        <f t="shared" si="3"/>
        <v>3.8333333333333335</v>
      </c>
      <c r="O46" s="15" t="s">
        <v>89</v>
      </c>
      <c r="P46" s="22" t="s">
        <v>101</v>
      </c>
    </row>
    <row r="47" spans="1:16" s="9" customFormat="1" ht="39.75" customHeight="1">
      <c r="A47" s="13">
        <v>41</v>
      </c>
      <c r="B47" s="11" t="s">
        <v>78</v>
      </c>
      <c r="C47" s="11" t="s">
        <v>43</v>
      </c>
      <c r="D47" s="16">
        <v>3</v>
      </c>
      <c r="E47" s="16">
        <v>2</v>
      </c>
      <c r="F47" s="16">
        <v>5</v>
      </c>
      <c r="G47" s="13">
        <f t="shared" si="0"/>
        <v>10</v>
      </c>
      <c r="H47" s="13">
        <v>5</v>
      </c>
      <c r="I47" s="13">
        <f t="shared" si="5"/>
        <v>5</v>
      </c>
      <c r="J47" s="13">
        <v>3</v>
      </c>
      <c r="K47" s="13">
        <v>5</v>
      </c>
      <c r="L47" s="13">
        <f t="shared" si="1"/>
        <v>8</v>
      </c>
      <c r="M47" s="14">
        <f t="shared" si="2"/>
        <v>23</v>
      </c>
      <c r="N47" s="15">
        <f t="shared" si="3"/>
        <v>3.8333333333333335</v>
      </c>
      <c r="O47" s="15" t="s">
        <v>89</v>
      </c>
      <c r="P47" s="22" t="s">
        <v>101</v>
      </c>
    </row>
    <row r="48" spans="1:16" s="9" customFormat="1" ht="39.75" customHeight="1">
      <c r="A48" s="13">
        <v>44</v>
      </c>
      <c r="B48" s="10" t="s">
        <v>81</v>
      </c>
      <c r="C48" s="10" t="s">
        <v>37</v>
      </c>
      <c r="D48" s="16">
        <v>5</v>
      </c>
      <c r="E48" s="16">
        <v>4</v>
      </c>
      <c r="F48" s="16">
        <v>2</v>
      </c>
      <c r="G48" s="13">
        <f t="shared" si="0"/>
        <v>11</v>
      </c>
      <c r="H48" s="13">
        <v>5</v>
      </c>
      <c r="I48" s="13">
        <f t="shared" si="5"/>
        <v>5</v>
      </c>
      <c r="J48" s="13">
        <v>3</v>
      </c>
      <c r="K48" s="13">
        <v>4</v>
      </c>
      <c r="L48" s="13">
        <f t="shared" si="1"/>
        <v>7</v>
      </c>
      <c r="M48" s="14">
        <f t="shared" si="2"/>
        <v>23</v>
      </c>
      <c r="N48" s="15">
        <f t="shared" si="3"/>
        <v>3.8333333333333335</v>
      </c>
      <c r="O48" s="15" t="s">
        <v>89</v>
      </c>
      <c r="P48" s="22" t="s">
        <v>101</v>
      </c>
    </row>
    <row r="49" spans="1:16" s="9" customFormat="1" ht="39.75" customHeight="1" thickBot="1">
      <c r="A49" s="13">
        <v>13</v>
      </c>
      <c r="B49" s="11" t="s">
        <v>49</v>
      </c>
      <c r="C49" s="11" t="s">
        <v>37</v>
      </c>
      <c r="D49" s="16">
        <v>4</v>
      </c>
      <c r="E49" s="16">
        <v>3</v>
      </c>
      <c r="F49" s="16">
        <v>4</v>
      </c>
      <c r="G49" s="13">
        <f t="shared" si="0"/>
        <v>11</v>
      </c>
      <c r="H49" s="13">
        <v>4</v>
      </c>
      <c r="I49" s="13">
        <f t="shared" si="5"/>
        <v>4</v>
      </c>
      <c r="J49" s="13">
        <v>4</v>
      </c>
      <c r="K49" s="13">
        <v>4</v>
      </c>
      <c r="L49" s="13">
        <f t="shared" si="1"/>
        <v>8</v>
      </c>
      <c r="M49" s="14">
        <f t="shared" si="2"/>
        <v>23</v>
      </c>
      <c r="N49" s="15">
        <f t="shared" si="3"/>
        <v>3.8333333333333335</v>
      </c>
      <c r="O49" s="15" t="s">
        <v>89</v>
      </c>
      <c r="P49" s="22" t="s">
        <v>101</v>
      </c>
    </row>
    <row r="50" spans="1:16" s="19" customFormat="1" ht="16.5" customHeight="1" thickBot="1" thickTop="1">
      <c r="A50" s="18">
        <v>1</v>
      </c>
      <c r="B50" s="18">
        <v>2</v>
      </c>
      <c r="C50" s="18">
        <v>3</v>
      </c>
      <c r="D50" s="18">
        <v>4</v>
      </c>
      <c r="E50" s="18">
        <v>5</v>
      </c>
      <c r="F50" s="18">
        <v>6</v>
      </c>
      <c r="G50" s="18">
        <v>7</v>
      </c>
      <c r="H50" s="18">
        <v>8</v>
      </c>
      <c r="I50" s="18">
        <v>9</v>
      </c>
      <c r="J50" s="18">
        <v>10</v>
      </c>
      <c r="K50" s="18">
        <v>11</v>
      </c>
      <c r="L50" s="18">
        <v>12</v>
      </c>
      <c r="M50" s="18">
        <v>13</v>
      </c>
      <c r="N50" s="18">
        <v>14</v>
      </c>
      <c r="O50" s="18">
        <v>15</v>
      </c>
      <c r="P50" s="18">
        <v>16</v>
      </c>
    </row>
    <row r="51" spans="1:16" s="9" customFormat="1" ht="39.75" customHeight="1" thickTop="1">
      <c r="A51" s="13">
        <v>3</v>
      </c>
      <c r="B51" s="11" t="s">
        <v>36</v>
      </c>
      <c r="C51" s="11" t="s">
        <v>37</v>
      </c>
      <c r="D51" s="16">
        <v>5</v>
      </c>
      <c r="E51" s="16">
        <v>3</v>
      </c>
      <c r="F51" s="16">
        <v>5</v>
      </c>
      <c r="G51" s="13">
        <f t="shared" si="0"/>
        <v>13</v>
      </c>
      <c r="H51" s="13">
        <v>3</v>
      </c>
      <c r="I51" s="13">
        <f t="shared" si="5"/>
        <v>3</v>
      </c>
      <c r="J51" s="13">
        <v>3</v>
      </c>
      <c r="K51" s="13">
        <v>3</v>
      </c>
      <c r="L51" s="13">
        <f t="shared" si="1"/>
        <v>6</v>
      </c>
      <c r="M51" s="14">
        <f t="shared" si="2"/>
        <v>22</v>
      </c>
      <c r="N51" s="15">
        <f t="shared" si="3"/>
        <v>3.6666666666666665</v>
      </c>
      <c r="O51" s="15" t="s">
        <v>89</v>
      </c>
      <c r="P51" s="22" t="s">
        <v>102</v>
      </c>
    </row>
    <row r="52" spans="1:16" s="9" customFormat="1" ht="39.75" customHeight="1">
      <c r="A52" s="13">
        <v>43</v>
      </c>
      <c r="B52" s="11" t="s">
        <v>80</v>
      </c>
      <c r="C52" s="11" t="s">
        <v>37</v>
      </c>
      <c r="D52" s="16">
        <v>4</v>
      </c>
      <c r="E52" s="16">
        <v>4</v>
      </c>
      <c r="F52" s="16">
        <v>4</v>
      </c>
      <c r="G52" s="13">
        <f t="shared" si="0"/>
        <v>12</v>
      </c>
      <c r="H52" s="13">
        <v>4</v>
      </c>
      <c r="I52" s="13">
        <f t="shared" si="5"/>
        <v>4</v>
      </c>
      <c r="J52" s="13">
        <v>3</v>
      </c>
      <c r="K52" s="13">
        <v>3</v>
      </c>
      <c r="L52" s="13">
        <f t="shared" si="1"/>
        <v>6</v>
      </c>
      <c r="M52" s="14">
        <f t="shared" si="2"/>
        <v>22</v>
      </c>
      <c r="N52" s="15">
        <f t="shared" si="3"/>
        <v>3.6666666666666665</v>
      </c>
      <c r="O52" s="15" t="s">
        <v>89</v>
      </c>
      <c r="P52" s="22" t="s">
        <v>102</v>
      </c>
    </row>
    <row r="53" spans="1:16" s="9" customFormat="1" ht="39.75" customHeight="1">
      <c r="A53" s="13">
        <v>31</v>
      </c>
      <c r="B53" s="11" t="s">
        <v>68</v>
      </c>
      <c r="C53" s="11" t="s">
        <v>37</v>
      </c>
      <c r="D53" s="16">
        <v>3</v>
      </c>
      <c r="E53" s="16">
        <v>3</v>
      </c>
      <c r="F53" s="16">
        <v>3</v>
      </c>
      <c r="G53" s="13">
        <f t="shared" si="0"/>
        <v>9</v>
      </c>
      <c r="H53" s="13">
        <v>3</v>
      </c>
      <c r="I53" s="13">
        <f t="shared" si="5"/>
        <v>3</v>
      </c>
      <c r="J53" s="13">
        <v>4</v>
      </c>
      <c r="K53" s="13">
        <v>5</v>
      </c>
      <c r="L53" s="13">
        <f t="shared" si="1"/>
        <v>9</v>
      </c>
      <c r="M53" s="14">
        <f t="shared" si="2"/>
        <v>21</v>
      </c>
      <c r="N53" s="15">
        <f t="shared" si="3"/>
        <v>3.5</v>
      </c>
      <c r="O53" s="15" t="s">
        <v>89</v>
      </c>
      <c r="P53" s="22" t="s">
        <v>103</v>
      </c>
    </row>
    <row r="54" spans="1:16" s="9" customFormat="1" ht="39.75" customHeight="1">
      <c r="A54" s="13">
        <v>37</v>
      </c>
      <c r="B54" s="11" t="s">
        <v>74</v>
      </c>
      <c r="C54" s="11" t="s">
        <v>41</v>
      </c>
      <c r="D54" s="16">
        <v>3</v>
      </c>
      <c r="E54" s="16">
        <v>1</v>
      </c>
      <c r="F54" s="16">
        <v>3</v>
      </c>
      <c r="G54" s="13">
        <f t="shared" si="0"/>
        <v>7</v>
      </c>
      <c r="H54" s="13">
        <v>5</v>
      </c>
      <c r="I54" s="13">
        <f t="shared" si="5"/>
        <v>5</v>
      </c>
      <c r="J54" s="13">
        <v>5</v>
      </c>
      <c r="K54" s="13">
        <v>4</v>
      </c>
      <c r="L54" s="13">
        <f t="shared" si="1"/>
        <v>9</v>
      </c>
      <c r="M54" s="14">
        <f t="shared" si="2"/>
        <v>21</v>
      </c>
      <c r="N54" s="15">
        <f t="shared" si="3"/>
        <v>3.5</v>
      </c>
      <c r="O54" s="15" t="s">
        <v>89</v>
      </c>
      <c r="P54" s="22" t="s">
        <v>103</v>
      </c>
    </row>
    <row r="55" spans="1:16" s="9" customFormat="1" ht="39.75" customHeight="1">
      <c r="A55" s="13">
        <v>28</v>
      </c>
      <c r="B55" s="11" t="s">
        <v>65</v>
      </c>
      <c r="C55" s="11" t="s">
        <v>37</v>
      </c>
      <c r="D55" s="16">
        <v>5</v>
      </c>
      <c r="E55" s="16">
        <v>4</v>
      </c>
      <c r="F55" s="16">
        <v>3</v>
      </c>
      <c r="G55" s="13">
        <f t="shared" si="0"/>
        <v>12</v>
      </c>
      <c r="H55" s="13">
        <v>3</v>
      </c>
      <c r="I55" s="13">
        <v>3</v>
      </c>
      <c r="J55" s="13">
        <v>3</v>
      </c>
      <c r="K55" s="13">
        <v>3</v>
      </c>
      <c r="L55" s="13">
        <f t="shared" si="1"/>
        <v>6</v>
      </c>
      <c r="M55" s="14">
        <f t="shared" si="2"/>
        <v>21</v>
      </c>
      <c r="N55" s="15">
        <f t="shared" si="3"/>
        <v>3.5</v>
      </c>
      <c r="O55" s="15" t="s">
        <v>89</v>
      </c>
      <c r="P55" s="22" t="s">
        <v>103</v>
      </c>
    </row>
    <row r="56" spans="1:16" s="9" customFormat="1" ht="39.75" customHeight="1">
      <c r="A56" s="13">
        <v>12</v>
      </c>
      <c r="B56" s="11" t="s">
        <v>48</v>
      </c>
      <c r="C56" s="11" t="s">
        <v>37</v>
      </c>
      <c r="D56" s="16">
        <v>4</v>
      </c>
      <c r="E56" s="16">
        <v>2</v>
      </c>
      <c r="F56" s="16">
        <v>2</v>
      </c>
      <c r="G56" s="13">
        <f t="shared" si="0"/>
        <v>8</v>
      </c>
      <c r="H56" s="13">
        <v>5</v>
      </c>
      <c r="I56" s="13">
        <f>H56</f>
        <v>5</v>
      </c>
      <c r="J56" s="13">
        <v>3</v>
      </c>
      <c r="K56" s="13">
        <v>4</v>
      </c>
      <c r="L56" s="13">
        <f t="shared" si="1"/>
        <v>7</v>
      </c>
      <c r="M56" s="14">
        <f t="shared" si="2"/>
        <v>20</v>
      </c>
      <c r="N56" s="15">
        <f t="shared" si="3"/>
        <v>3.3333333333333335</v>
      </c>
      <c r="O56" s="15" t="s">
        <v>87</v>
      </c>
      <c r="P56" s="22" t="s">
        <v>104</v>
      </c>
    </row>
    <row r="57" spans="1:16" s="9" customFormat="1" ht="39.75" customHeight="1">
      <c r="A57" s="13">
        <v>14</v>
      </c>
      <c r="B57" s="11" t="s">
        <v>50</v>
      </c>
      <c r="C57" s="11" t="s">
        <v>37</v>
      </c>
      <c r="D57" s="16">
        <v>3</v>
      </c>
      <c r="E57" s="16">
        <v>5</v>
      </c>
      <c r="F57" s="16">
        <v>2</v>
      </c>
      <c r="G57" s="13">
        <f t="shared" si="0"/>
        <v>10</v>
      </c>
      <c r="H57" s="13">
        <v>4</v>
      </c>
      <c r="I57" s="13">
        <f>H57</f>
        <v>4</v>
      </c>
      <c r="J57" s="13">
        <v>4</v>
      </c>
      <c r="K57" s="13">
        <v>2</v>
      </c>
      <c r="L57" s="13">
        <f t="shared" si="1"/>
        <v>6</v>
      </c>
      <c r="M57" s="14">
        <f t="shared" si="2"/>
        <v>20</v>
      </c>
      <c r="N57" s="15">
        <f t="shared" si="3"/>
        <v>3.3333333333333335</v>
      </c>
      <c r="O57" s="15" t="s">
        <v>87</v>
      </c>
      <c r="P57" s="22" t="s">
        <v>104</v>
      </c>
    </row>
    <row r="58" spans="1:16" s="9" customFormat="1" ht="39.75" customHeight="1">
      <c r="A58" s="13">
        <v>24</v>
      </c>
      <c r="B58" s="11" t="s">
        <v>61</v>
      </c>
      <c r="C58" s="11" t="s">
        <v>37</v>
      </c>
      <c r="D58" s="16">
        <v>3</v>
      </c>
      <c r="E58" s="16">
        <v>2</v>
      </c>
      <c r="F58" s="16">
        <v>4</v>
      </c>
      <c r="G58" s="13">
        <f t="shared" si="0"/>
        <v>9</v>
      </c>
      <c r="H58" s="13">
        <v>3</v>
      </c>
      <c r="I58" s="13">
        <f>H58</f>
        <v>3</v>
      </c>
      <c r="J58" s="21">
        <v>3</v>
      </c>
      <c r="K58" s="21">
        <v>4</v>
      </c>
      <c r="L58" s="13">
        <f t="shared" si="1"/>
        <v>7</v>
      </c>
      <c r="M58" s="14">
        <f t="shared" si="2"/>
        <v>19</v>
      </c>
      <c r="N58" s="15">
        <f t="shared" si="3"/>
        <v>3.1666666666666665</v>
      </c>
      <c r="O58" s="15" t="s">
        <v>87</v>
      </c>
      <c r="P58" s="22" t="s">
        <v>105</v>
      </c>
    </row>
    <row r="59" spans="1:16" s="9" customFormat="1" ht="39.75" customHeight="1">
      <c r="A59" s="13">
        <v>18</v>
      </c>
      <c r="B59" s="11" t="s">
        <v>54</v>
      </c>
      <c r="C59" s="11" t="s">
        <v>37</v>
      </c>
      <c r="D59" s="16">
        <v>3</v>
      </c>
      <c r="E59" s="16">
        <v>3</v>
      </c>
      <c r="F59" s="16">
        <v>3</v>
      </c>
      <c r="G59" s="13">
        <f t="shared" si="0"/>
        <v>9</v>
      </c>
      <c r="H59" s="13">
        <v>4</v>
      </c>
      <c r="I59" s="13">
        <f>H59</f>
        <v>4</v>
      </c>
      <c r="J59" s="13">
        <v>3</v>
      </c>
      <c r="K59" s="13">
        <v>3</v>
      </c>
      <c r="L59" s="13">
        <f t="shared" si="1"/>
        <v>6</v>
      </c>
      <c r="M59" s="14">
        <f t="shared" si="2"/>
        <v>19</v>
      </c>
      <c r="N59" s="15">
        <f t="shared" si="3"/>
        <v>3.1666666666666665</v>
      </c>
      <c r="O59" s="15" t="s">
        <v>87</v>
      </c>
      <c r="P59" s="22" t="s">
        <v>105</v>
      </c>
    </row>
    <row r="60" spans="1:16" s="9" customFormat="1" ht="39.75" customHeight="1">
      <c r="A60" s="13">
        <v>29</v>
      </c>
      <c r="B60" s="11" t="s">
        <v>66</v>
      </c>
      <c r="C60" s="11" t="s">
        <v>15</v>
      </c>
      <c r="D60" s="16">
        <v>3</v>
      </c>
      <c r="E60" s="16">
        <v>1</v>
      </c>
      <c r="F60" s="16">
        <v>3</v>
      </c>
      <c r="G60" s="13">
        <f t="shared" si="0"/>
        <v>7</v>
      </c>
      <c r="H60" s="13">
        <v>1</v>
      </c>
      <c r="I60" s="13">
        <f>H60</f>
        <v>1</v>
      </c>
      <c r="J60" s="13">
        <v>2</v>
      </c>
      <c r="K60" s="13">
        <v>2</v>
      </c>
      <c r="L60" s="13">
        <f t="shared" si="1"/>
        <v>4</v>
      </c>
      <c r="M60" s="14">
        <f t="shared" si="2"/>
        <v>12</v>
      </c>
      <c r="N60" s="15">
        <f t="shared" si="3"/>
        <v>2</v>
      </c>
      <c r="O60" s="15" t="s">
        <v>91</v>
      </c>
      <c r="P60" s="22" t="s">
        <v>106</v>
      </c>
    </row>
    <row r="61" spans="1:16" s="9" customFormat="1" ht="39.75" customHeight="1">
      <c r="A61" s="13">
        <v>2</v>
      </c>
      <c r="B61" s="11" t="s">
        <v>35</v>
      </c>
      <c r="C61" s="11" t="s">
        <v>16</v>
      </c>
      <c r="D61" s="25" t="s">
        <v>93</v>
      </c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7"/>
    </row>
    <row r="62" spans="1:16" s="9" customFormat="1" ht="39.75" customHeight="1">
      <c r="A62" s="13">
        <v>16</v>
      </c>
      <c r="B62" s="11" t="s">
        <v>52</v>
      </c>
      <c r="C62" s="11" t="s">
        <v>16</v>
      </c>
      <c r="D62" s="2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30"/>
    </row>
    <row r="63" spans="1:16" s="9" customFormat="1" ht="39.75" customHeight="1">
      <c r="A63" s="13">
        <v>21</v>
      </c>
      <c r="B63" s="11" t="s">
        <v>57</v>
      </c>
      <c r="C63" s="11" t="s">
        <v>16</v>
      </c>
      <c r="D63" s="2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30"/>
    </row>
    <row r="64" spans="1:16" s="9" customFormat="1" ht="39.75" customHeight="1">
      <c r="A64" s="13">
        <v>33</v>
      </c>
      <c r="B64" s="11" t="s">
        <v>70</v>
      </c>
      <c r="C64" s="11" t="s">
        <v>14</v>
      </c>
      <c r="D64" s="2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30"/>
    </row>
    <row r="65" spans="1:16" s="9" customFormat="1" ht="39.75" customHeight="1">
      <c r="A65" s="13">
        <v>36</v>
      </c>
      <c r="B65" s="11" t="s">
        <v>73</v>
      </c>
      <c r="C65" s="11" t="s">
        <v>16</v>
      </c>
      <c r="D65" s="31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3"/>
    </row>
    <row r="66" ht="15">
      <c r="A66" s="4"/>
    </row>
    <row r="67" spans="1:6" s="5" customFormat="1" ht="24.75" customHeight="1">
      <c r="A67" s="6" t="s">
        <v>8</v>
      </c>
      <c r="B67" s="6"/>
      <c r="D67" s="6" t="s">
        <v>9</v>
      </c>
      <c r="E67" s="6"/>
      <c r="F67" s="6" t="s">
        <v>92</v>
      </c>
    </row>
    <row r="68" spans="1:6" ht="24.75" customHeight="1">
      <c r="A68" s="6" t="s">
        <v>10</v>
      </c>
      <c r="B68" s="6"/>
      <c r="D68" s="6" t="s">
        <v>11</v>
      </c>
      <c r="E68" s="6"/>
      <c r="F68" s="6" t="s">
        <v>92</v>
      </c>
    </row>
    <row r="69" spans="1:6" ht="24.75" customHeight="1">
      <c r="A69" s="6"/>
      <c r="D69" s="6" t="s">
        <v>12</v>
      </c>
      <c r="E69" s="6"/>
      <c r="F69" s="6" t="s">
        <v>92</v>
      </c>
    </row>
    <row r="70" spans="1:6" ht="24.75" customHeight="1">
      <c r="A70" s="6"/>
      <c r="D70" s="6" t="s">
        <v>13</v>
      </c>
      <c r="E70" s="6"/>
      <c r="F70" s="6" t="s">
        <v>92</v>
      </c>
    </row>
    <row r="71" spans="1:6" ht="24.75" customHeight="1">
      <c r="A71" s="6"/>
      <c r="D71" s="6" t="s">
        <v>14</v>
      </c>
      <c r="E71" s="6"/>
      <c r="F71" s="6" t="s">
        <v>92</v>
      </c>
    </row>
    <row r="72" spans="1:6" ht="24.75" customHeight="1">
      <c r="A72" s="6"/>
      <c r="D72" s="6" t="s">
        <v>15</v>
      </c>
      <c r="E72" s="6"/>
      <c r="F72" s="6" t="s">
        <v>92</v>
      </c>
    </row>
    <row r="73" spans="1:6" ht="24.75" customHeight="1">
      <c r="A73" s="6" t="s">
        <v>86</v>
      </c>
      <c r="B73" s="6"/>
      <c r="D73" s="6" t="s">
        <v>37</v>
      </c>
      <c r="F73" s="6" t="s">
        <v>92</v>
      </c>
    </row>
    <row r="74" ht="15">
      <c r="A74" s="4"/>
    </row>
    <row r="75" ht="15">
      <c r="A75" s="4"/>
    </row>
    <row r="76" ht="15">
      <c r="A76" s="4"/>
    </row>
    <row r="77" ht="15">
      <c r="A77" s="4"/>
    </row>
    <row r="78" ht="15">
      <c r="A78" s="4"/>
    </row>
    <row r="79" ht="15">
      <c r="A79" s="4"/>
    </row>
    <row r="80" ht="15">
      <c r="A80" s="4"/>
    </row>
  </sheetData>
  <sheetProtection/>
  <autoFilter ref="A19:P19">
    <sortState ref="A20:P80">
      <sortCondition descending="1" sortBy="value" ref="M20:M80"/>
    </sortState>
  </autoFilter>
  <mergeCells count="24">
    <mergeCell ref="A12:P12"/>
    <mergeCell ref="H16:I16"/>
    <mergeCell ref="P16:P18"/>
    <mergeCell ref="J16:L16"/>
    <mergeCell ref="I17:I18"/>
    <mergeCell ref="J17:K17"/>
    <mergeCell ref="A16:A18"/>
    <mergeCell ref="B16:B18"/>
    <mergeCell ref="C16:C18"/>
    <mergeCell ref="E17:E18"/>
    <mergeCell ref="A8:P8"/>
    <mergeCell ref="A9:P9"/>
    <mergeCell ref="A10:P10"/>
    <mergeCell ref="A11:P11"/>
    <mergeCell ref="D61:P65"/>
    <mergeCell ref="N16:N18"/>
    <mergeCell ref="M16:M18"/>
    <mergeCell ref="O16:O18"/>
    <mergeCell ref="D17:D18"/>
    <mergeCell ref="G17:G18"/>
    <mergeCell ref="D16:G16"/>
    <mergeCell ref="L17:L18"/>
    <mergeCell ref="F17:F18"/>
    <mergeCell ref="H17:H18"/>
  </mergeCells>
  <printOptions/>
  <pageMargins left="0.31496062992125984" right="0.35433070866141736" top="0.7480314960629921" bottom="0.4724409448818898" header="0.31496062992125984" footer="0.31496062992125984"/>
  <pageSetup horizontalDpi="600" verticalDpi="600" orientation="landscape" paperSize="9" scale="65" r:id="rId2"/>
  <rowBreaks count="1" manualBreakCount="1">
    <brk id="49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root</cp:lastModifiedBy>
  <cp:lastPrinted>2013-06-04T10:09:27Z</cp:lastPrinted>
  <dcterms:created xsi:type="dcterms:W3CDTF">2013-05-20T05:12:53Z</dcterms:created>
  <dcterms:modified xsi:type="dcterms:W3CDTF">2013-06-17T08:41:19Z</dcterms:modified>
  <cp:category/>
  <cp:version/>
  <cp:contentType/>
  <cp:contentStatus/>
</cp:coreProperties>
</file>