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2"/>
  </bookViews>
  <sheets>
    <sheet name="гибкость" sheetId="1" r:id="rId1"/>
    <sheet name="скорость-сила" sheetId="2" r:id="rId2"/>
    <sheet name="Общая" sheetId="3" r:id="rId3"/>
  </sheets>
  <definedNames>
    <definedName name="_xlnm._FilterDatabase" localSheetId="0" hidden="1">'гибкость'!$A$21:$K$21</definedName>
    <definedName name="_xlnm._FilterDatabase" localSheetId="2" hidden="1">'Общая'!$A$21:$L$21</definedName>
    <definedName name="_xlnm._FilterDatabase" localSheetId="1" hidden="1">'скорость-сила'!$A$23:$T$23</definedName>
    <definedName name="_xlnm.Print_Area" localSheetId="0">'гибкость'!$A$1:$K$52</definedName>
    <definedName name="_xlnm.Print_Area" localSheetId="2">'Общая'!$A$1:$L$52</definedName>
    <definedName name="_xlnm.Print_Area" localSheetId="1">'скорость-сила'!$A$1:$T$54</definedName>
  </definedNames>
  <calcPr fullCalcOnLoad="1"/>
</workbook>
</file>

<file path=xl/sharedStrings.xml><?xml version="1.0" encoding="utf-8"?>
<sst xmlns="http://schemas.openxmlformats.org/spreadsheetml/2006/main" count="315" uniqueCount="97">
  <si>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</si>
  <si>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</si>
  <si>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</si>
  <si>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</si>
  <si>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</si>
  <si>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</si>
  <si>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</si>
  <si>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</si>
  <si>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Виды испытания</t>
  </si>
  <si>
    <t>Общая сумма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</si>
  <si>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</si>
  <si>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</si>
  <si>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</si>
  <si>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</si>
  <si>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</si>
  <si>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</si>
  <si>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</si>
  <si>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</si>
  <si>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</si>
  <si>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</si>
  <si>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</si>
  <si>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Привлеченные тренеры-преподаватели</t>
  </si>
  <si>
    <t>Курнышова С.Н.</t>
  </si>
  <si>
    <t>__________________________</t>
  </si>
  <si>
    <t>Фамилия, Имя</t>
  </si>
  <si>
    <t>правая</t>
  </si>
  <si>
    <t>левая</t>
  </si>
  <si>
    <t>Васильева Мария</t>
  </si>
  <si>
    <t>Афанасьева Е.Н</t>
  </si>
  <si>
    <t>Тимофеева Дарья</t>
  </si>
  <si>
    <t>Данданова Екатерина</t>
  </si>
  <si>
    <t>Малкова Виктория</t>
  </si>
  <si>
    <t>Страхова Алина</t>
  </si>
  <si>
    <t>Блинова Валерия</t>
  </si>
  <si>
    <t>Бубенова Полина</t>
  </si>
  <si>
    <t>Вагина Полина</t>
  </si>
  <si>
    <t>Васильева Екатерина</t>
  </si>
  <si>
    <t>Протасова Кристина</t>
  </si>
  <si>
    <t>Гордеева Валерия</t>
  </si>
  <si>
    <t>Ерофеева Анастасия</t>
  </si>
  <si>
    <t>Кирилова Ирина</t>
  </si>
  <si>
    <t>Краснова Софья</t>
  </si>
  <si>
    <t>Нагибина Алина</t>
  </si>
  <si>
    <t>Сабурова Ксения</t>
  </si>
  <si>
    <t>Нагибина Виктория</t>
  </si>
  <si>
    <t>Кучерова Е.В.</t>
  </si>
  <si>
    <t>Рожкова Анастасия</t>
  </si>
  <si>
    <t>Семенова Екатерина</t>
  </si>
  <si>
    <t>Итого баллов</t>
  </si>
  <si>
    <t>Рейтинг</t>
  </si>
  <si>
    <t>в соответствии с новыми федеральными стандартами спортивной подготовки</t>
  </si>
  <si>
    <t>по виду спорта художественная гимнастика</t>
  </si>
  <si>
    <t xml:space="preserve">сдачи нормативов общей и специальной физической подготовки </t>
  </si>
  <si>
    <t xml:space="preserve"> в группах на учебно-тренировочном этапе</t>
  </si>
  <si>
    <t>Силовые</t>
  </si>
  <si>
    <t>Сед углом</t>
  </si>
  <si>
    <t>кол-во</t>
  </si>
  <si>
    <t>балл</t>
  </si>
  <si>
    <t>"Рыбка" балл</t>
  </si>
  <si>
    <t>Скоростно-силовые</t>
  </si>
  <si>
    <t>Координационные: статическое равновесие</t>
  </si>
  <si>
    <t>вперед</t>
  </si>
  <si>
    <t>в сторону</t>
  </si>
  <si>
    <t>назад</t>
  </si>
  <si>
    <t>Гимнастический мост на коленях (балл)</t>
  </si>
  <si>
    <t>Гимнастический мост стоя (балл)</t>
  </si>
  <si>
    <t>Шпагаты (балл)</t>
  </si>
  <si>
    <t>Средний балл</t>
  </si>
  <si>
    <t>доп. балл за равновесие с прямой ногой</t>
  </si>
  <si>
    <t>Лифенко Софья</t>
  </si>
  <si>
    <t>группа 2000-2001 года рождения</t>
  </si>
  <si>
    <t>« 14 » мая 2013 г.</t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</si>
  <si>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</si>
  <si>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r>
      <t xml:space="preserve"> (</t>
    </r>
    <r>
      <rPr>
        <b/>
        <sz val="14"/>
        <color indexed="8"/>
        <rFont val="Times New Roman"/>
        <family val="1"/>
      </rPr>
      <t>силовые, скоростно-силовые, координационные способности)</t>
    </r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</si>
  <si>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</si>
  <si>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t>Год рождения</t>
  </si>
  <si>
    <t>Деринговская Екатерина</t>
  </si>
  <si>
    <t>Большакова Е.И.</t>
  </si>
  <si>
    <t>Гибкость</t>
  </si>
  <si>
    <t>выше среднего</t>
  </si>
  <si>
    <t>низкий</t>
  </si>
  <si>
    <t xml:space="preserve">средний </t>
  </si>
  <si>
    <t>высокий</t>
  </si>
  <si>
    <t>ниже среднего</t>
  </si>
  <si>
    <t>Координа-ционные</t>
  </si>
  <si>
    <t>Уровень</t>
  </si>
  <si>
    <t>3-4</t>
  </si>
  <si>
    <t>6-7</t>
  </si>
  <si>
    <t>10-11</t>
  </si>
  <si>
    <t>16-17</t>
  </si>
  <si>
    <t>ПРОТОКОЛ</t>
  </si>
  <si>
    <t>Общая сумма баллов</t>
  </si>
  <si>
    <t>Прыжкис двойным вращением</t>
  </si>
  <si>
    <t>Равновесие "захват" (балл)</t>
  </si>
  <si>
    <t>Равновесие в шпагат (балл)</t>
  </si>
  <si>
    <t>Веселова Полина</t>
  </si>
  <si>
    <t>не присутствовала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</si>
</sst>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right" indent="15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9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13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2" fillId="0" borderId="12" xfId="0" applyFont="1" applyBorder="1" applyAlignment="1">
      <alignment horizontal="justify" vertical="center" wrapText="1"/>
    </xf>
    <xf numFmtId="0" fontId="26" fillId="24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2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1000125</xdr:colOff>
      <xdr:row>6</xdr:row>
      <xdr:rowOff>123825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409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1143000</xdr:colOff>
      <xdr:row>7</xdr:row>
      <xdr:rowOff>19050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4192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1381125</xdr:colOff>
      <xdr:row>7</xdr:row>
      <xdr:rowOff>180975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zoomScalePageLayoutView="0" workbookViewId="0" topLeftCell="A1">
      <selection activeCell="G32" sqref="G32"/>
    </sheetView>
  </sheetViews>
  <sheetFormatPr defaultColWidth="9.140625" defaultRowHeight="15"/>
  <cols>
    <col min="1" max="1" width="7.00390625" style="0" customWidth="1"/>
    <col min="2" max="2" width="23.140625" style="0" customWidth="1"/>
    <col min="3" max="3" width="12.28125" style="0" customWidth="1"/>
    <col min="4" max="4" width="19.140625" style="0" customWidth="1"/>
    <col min="5" max="5" width="17.421875" style="0" customWidth="1"/>
    <col min="6" max="6" width="17.7109375" style="0" customWidth="1"/>
    <col min="7" max="10" width="10.7109375" style="0" customWidth="1"/>
    <col min="11" max="11" width="11.7109375" style="0" customWidth="1"/>
  </cols>
  <sheetData>
    <row r="1" ht="18.75">
      <c r="A1" s="1" t="s">
        <v>0</v>
      </c>
    </row>
    <row r="2" spans="1:12" ht="18.75">
      <c r="A2" s="1" t="s">
        <v>1</v>
      </c>
      <c r="K2" s="8" t="s">
        <v>0</v>
      </c>
      <c r="L2" s="6"/>
    </row>
    <row r="3" spans="1:12" ht="18.75">
      <c r="A3" s="1"/>
      <c r="K3" s="8" t="s">
        <v>1</v>
      </c>
      <c r="L3" s="6"/>
    </row>
    <row r="4" spans="1:11" ht="18.75">
      <c r="A4" s="1" t="s">
        <v>2</v>
      </c>
      <c r="K4" s="8"/>
    </row>
    <row r="5" spans="1:12" ht="18.75">
      <c r="A5" s="1"/>
      <c r="K5" s="8" t="s">
        <v>2</v>
      </c>
      <c r="L5" s="6"/>
    </row>
    <row r="6" spans="1:11" ht="18.75">
      <c r="A6" s="1" t="s">
        <v>3</v>
      </c>
      <c r="K6" s="8"/>
    </row>
    <row r="7" spans="1:12" ht="18.75">
      <c r="A7" s="2"/>
      <c r="J7" s="6"/>
      <c r="K7" s="8" t="s">
        <v>3</v>
      </c>
      <c r="L7" s="6"/>
    </row>
    <row r="8" ht="18.75">
      <c r="A8" s="2"/>
    </row>
    <row r="9" spans="1:11" ht="18.75">
      <c r="A9" s="58" t="s">
        <v>90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2" ht="18.75">
      <c r="A10" s="59" t="s">
        <v>52</v>
      </c>
      <c r="B10" s="59"/>
      <c r="C10" s="59"/>
      <c r="D10" s="59"/>
      <c r="E10" s="59"/>
      <c r="F10" s="59"/>
      <c r="G10" s="59"/>
      <c r="H10" s="59"/>
      <c r="I10" s="59"/>
      <c r="J10" s="59"/>
      <c r="K10" s="9"/>
      <c r="L10" s="9"/>
    </row>
    <row r="11" spans="1:12" ht="18.75">
      <c r="A11" s="59" t="s">
        <v>53</v>
      </c>
      <c r="B11" s="59"/>
      <c r="C11" s="59"/>
      <c r="D11" s="59"/>
      <c r="E11" s="59"/>
      <c r="F11" s="59"/>
      <c r="G11" s="59"/>
      <c r="H11" s="59"/>
      <c r="I11" s="59"/>
      <c r="J11" s="59"/>
      <c r="K11" s="9"/>
      <c r="L11" s="9"/>
    </row>
    <row r="12" spans="1:12" ht="19.5">
      <c r="A12" s="67" t="s">
        <v>50</v>
      </c>
      <c r="B12" s="67"/>
      <c r="C12" s="67"/>
      <c r="D12" s="67"/>
      <c r="E12" s="67"/>
      <c r="F12" s="67"/>
      <c r="G12" s="67"/>
      <c r="H12" s="67"/>
      <c r="I12" s="67"/>
      <c r="J12" s="67"/>
      <c r="K12" s="9"/>
      <c r="L12" s="9"/>
    </row>
    <row r="13" spans="1:12" ht="18.75">
      <c r="A13" s="59" t="s">
        <v>51</v>
      </c>
      <c r="B13" s="59"/>
      <c r="C13" s="59"/>
      <c r="D13" s="59"/>
      <c r="E13" s="59"/>
      <c r="F13" s="59"/>
      <c r="G13" s="59"/>
      <c r="H13" s="59"/>
      <c r="I13" s="59"/>
      <c r="J13" s="59"/>
      <c r="K13" s="9"/>
      <c r="L13" s="9"/>
    </row>
    <row r="14" spans="1:11" ht="18.75">
      <c r="A14" s="59" t="s">
        <v>74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8.75">
      <c r="A15" s="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.75" customHeight="1">
      <c r="A16" s="9" t="s">
        <v>70</v>
      </c>
      <c r="B16" s="9"/>
      <c r="C16" s="9"/>
      <c r="D16" s="23"/>
      <c r="E16" s="23"/>
      <c r="F16" s="23"/>
      <c r="G16" s="23"/>
      <c r="H16" s="23"/>
      <c r="I16" s="23"/>
      <c r="K16" s="44" t="s">
        <v>71</v>
      </c>
    </row>
    <row r="17" ht="19.5" thickBot="1">
      <c r="A17" s="3"/>
    </row>
    <row r="18" spans="1:11" ht="16.5" thickBot="1">
      <c r="A18" s="60" t="s">
        <v>5</v>
      </c>
      <c r="B18" s="60" t="s">
        <v>6</v>
      </c>
      <c r="C18" s="60" t="s">
        <v>75</v>
      </c>
      <c r="D18" s="60" t="s">
        <v>7</v>
      </c>
      <c r="E18" s="60" t="s">
        <v>8</v>
      </c>
      <c r="F18" s="60"/>
      <c r="G18" s="60"/>
      <c r="H18" s="60"/>
      <c r="I18" s="60"/>
      <c r="J18" s="60"/>
      <c r="K18" s="60" t="s">
        <v>91</v>
      </c>
    </row>
    <row r="19" spans="1:11" ht="16.5" thickBot="1">
      <c r="A19" s="60"/>
      <c r="B19" s="60"/>
      <c r="C19" s="60"/>
      <c r="D19" s="60"/>
      <c r="E19" s="65" t="s">
        <v>64</v>
      </c>
      <c r="F19" s="65" t="s">
        <v>65</v>
      </c>
      <c r="G19" s="60" t="s">
        <v>66</v>
      </c>
      <c r="H19" s="60"/>
      <c r="I19" s="60"/>
      <c r="J19" s="60"/>
      <c r="K19" s="60"/>
    </row>
    <row r="20" spans="1:11" ht="32.25" thickBot="1">
      <c r="A20" s="61"/>
      <c r="B20" s="61"/>
      <c r="C20" s="61"/>
      <c r="D20" s="61"/>
      <c r="E20" s="66"/>
      <c r="F20" s="66"/>
      <c r="G20" s="15" t="s">
        <v>10</v>
      </c>
      <c r="H20" s="15" t="s">
        <v>11</v>
      </c>
      <c r="I20" s="15" t="s">
        <v>12</v>
      </c>
      <c r="J20" s="15" t="s">
        <v>9</v>
      </c>
      <c r="K20" s="61"/>
    </row>
    <row r="21" spans="1:11" s="27" customFormat="1" ht="16.5" thickBot="1" thickTop="1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</row>
    <row r="22" spans="1:11" ht="19.5" customHeight="1" thickTop="1">
      <c r="A22" s="17">
        <v>1</v>
      </c>
      <c r="B22" s="26" t="s">
        <v>33</v>
      </c>
      <c r="C22" s="17">
        <v>2001</v>
      </c>
      <c r="D22" s="26" t="s">
        <v>22</v>
      </c>
      <c r="E22" s="17">
        <v>5</v>
      </c>
      <c r="F22" s="17">
        <v>4</v>
      </c>
      <c r="G22" s="17">
        <v>4</v>
      </c>
      <c r="H22" s="17">
        <v>2</v>
      </c>
      <c r="I22" s="17">
        <v>5</v>
      </c>
      <c r="J22" s="17">
        <f aca="true" t="shared" si="0" ref="J22:J44">G22+H22+I22</f>
        <v>11</v>
      </c>
      <c r="K22" s="18">
        <f aca="true" t="shared" si="1" ref="K22:K44">E22+J22+F22</f>
        <v>20</v>
      </c>
    </row>
    <row r="23" spans="1:11" ht="19.5" customHeight="1">
      <c r="A23" s="17">
        <v>2</v>
      </c>
      <c r="B23" s="19" t="s">
        <v>34</v>
      </c>
      <c r="C23" s="17">
        <v>2001</v>
      </c>
      <c r="D23" s="45" t="s">
        <v>22</v>
      </c>
      <c r="E23" s="16">
        <v>5</v>
      </c>
      <c r="F23" s="16">
        <v>5</v>
      </c>
      <c r="G23" s="16">
        <v>3</v>
      </c>
      <c r="H23" s="16">
        <v>3</v>
      </c>
      <c r="I23" s="16">
        <v>3</v>
      </c>
      <c r="J23" s="17">
        <f t="shared" si="0"/>
        <v>9</v>
      </c>
      <c r="K23" s="18">
        <f t="shared" si="1"/>
        <v>19</v>
      </c>
    </row>
    <row r="24" spans="1:11" ht="19.5" customHeight="1">
      <c r="A24" s="17">
        <v>3</v>
      </c>
      <c r="B24" s="19" t="s">
        <v>35</v>
      </c>
      <c r="C24" s="17">
        <v>2001</v>
      </c>
      <c r="D24" s="45" t="s">
        <v>22</v>
      </c>
      <c r="E24" s="16">
        <v>5</v>
      </c>
      <c r="F24" s="16">
        <v>5</v>
      </c>
      <c r="G24" s="16">
        <v>4</v>
      </c>
      <c r="H24" s="16">
        <v>5</v>
      </c>
      <c r="I24" s="16">
        <v>4</v>
      </c>
      <c r="J24" s="17">
        <f t="shared" si="0"/>
        <v>13</v>
      </c>
      <c r="K24" s="18">
        <f t="shared" si="1"/>
        <v>23</v>
      </c>
    </row>
    <row r="25" spans="1:11" ht="19.5" customHeight="1">
      <c r="A25" s="17">
        <v>4</v>
      </c>
      <c r="B25" s="19" t="s">
        <v>36</v>
      </c>
      <c r="C25" s="17">
        <v>2001</v>
      </c>
      <c r="D25" s="45" t="s">
        <v>22</v>
      </c>
      <c r="E25" s="16">
        <v>5</v>
      </c>
      <c r="F25" s="16">
        <v>5</v>
      </c>
      <c r="G25" s="16">
        <v>2</v>
      </c>
      <c r="H25" s="16">
        <v>3</v>
      </c>
      <c r="I25" s="16">
        <v>4</v>
      </c>
      <c r="J25" s="17">
        <f t="shared" si="0"/>
        <v>9</v>
      </c>
      <c r="K25" s="18">
        <f t="shared" si="1"/>
        <v>19</v>
      </c>
    </row>
    <row r="26" spans="1:11" ht="19.5" customHeight="1">
      <c r="A26" s="17">
        <v>5</v>
      </c>
      <c r="B26" s="19" t="s">
        <v>27</v>
      </c>
      <c r="C26" s="17">
        <v>2001</v>
      </c>
      <c r="D26" s="19" t="s">
        <v>28</v>
      </c>
      <c r="E26" s="16">
        <v>5</v>
      </c>
      <c r="F26" s="16">
        <v>5</v>
      </c>
      <c r="G26" s="16">
        <v>5</v>
      </c>
      <c r="H26" s="16">
        <v>5</v>
      </c>
      <c r="I26" s="16">
        <v>3</v>
      </c>
      <c r="J26" s="17">
        <f t="shared" si="0"/>
        <v>13</v>
      </c>
      <c r="K26" s="18">
        <f t="shared" si="1"/>
        <v>23</v>
      </c>
    </row>
    <row r="27" spans="1:11" s="50" customFormat="1" ht="19.5" customHeight="1">
      <c r="A27" s="47">
        <v>6</v>
      </c>
      <c r="B27" s="48" t="s">
        <v>95</v>
      </c>
      <c r="C27" s="47">
        <v>2001</v>
      </c>
      <c r="D27" s="49" t="s">
        <v>22</v>
      </c>
      <c r="E27" s="62" t="s">
        <v>96</v>
      </c>
      <c r="F27" s="63"/>
      <c r="G27" s="63"/>
      <c r="H27" s="63"/>
      <c r="I27" s="63"/>
      <c r="J27" s="63"/>
      <c r="K27" s="64"/>
    </row>
    <row r="28" spans="1:11" ht="19.5" customHeight="1">
      <c r="A28" s="17">
        <v>7</v>
      </c>
      <c r="B28" s="19" t="s">
        <v>38</v>
      </c>
      <c r="C28" s="17">
        <v>2001</v>
      </c>
      <c r="D28" s="45" t="s">
        <v>22</v>
      </c>
      <c r="E28" s="16">
        <v>4</v>
      </c>
      <c r="F28" s="16">
        <v>2</v>
      </c>
      <c r="G28" s="16">
        <v>1</v>
      </c>
      <c r="H28" s="16">
        <v>0</v>
      </c>
      <c r="I28" s="16">
        <v>0</v>
      </c>
      <c r="J28" s="17">
        <f t="shared" si="0"/>
        <v>1</v>
      </c>
      <c r="K28" s="18">
        <f t="shared" si="1"/>
        <v>7</v>
      </c>
    </row>
    <row r="29" spans="1:11" ht="19.5" customHeight="1" thickBot="1">
      <c r="A29" s="17">
        <v>8</v>
      </c>
      <c r="B29" s="19" t="s">
        <v>30</v>
      </c>
      <c r="C29" s="17">
        <v>2001</v>
      </c>
      <c r="D29" s="19" t="s">
        <v>16</v>
      </c>
      <c r="E29" s="16">
        <v>5</v>
      </c>
      <c r="F29" s="16">
        <v>5</v>
      </c>
      <c r="G29" s="16">
        <v>5</v>
      </c>
      <c r="H29" s="16">
        <v>4</v>
      </c>
      <c r="I29" s="16">
        <v>5</v>
      </c>
      <c r="J29" s="17">
        <f t="shared" si="0"/>
        <v>14</v>
      </c>
      <c r="K29" s="18">
        <f t="shared" si="1"/>
        <v>24</v>
      </c>
    </row>
    <row r="30" spans="1:11" s="27" customFormat="1" ht="16.5" thickBot="1" thickTop="1">
      <c r="A30" s="14">
        <v>1</v>
      </c>
      <c r="B30" s="14">
        <v>2</v>
      </c>
      <c r="C30" s="14">
        <v>3</v>
      </c>
      <c r="D30" s="14">
        <v>4</v>
      </c>
      <c r="E30" s="14">
        <v>5</v>
      </c>
      <c r="F30" s="14">
        <v>6</v>
      </c>
      <c r="G30" s="14">
        <v>7</v>
      </c>
      <c r="H30" s="14">
        <v>8</v>
      </c>
      <c r="I30" s="14">
        <v>9</v>
      </c>
      <c r="J30" s="14">
        <v>10</v>
      </c>
      <c r="K30" s="14">
        <v>11</v>
      </c>
    </row>
    <row r="31" spans="1:11" ht="32.25" thickTop="1">
      <c r="A31" s="17">
        <v>9</v>
      </c>
      <c r="B31" s="25" t="s">
        <v>76</v>
      </c>
      <c r="C31" s="17">
        <v>2000</v>
      </c>
      <c r="D31" s="19" t="s">
        <v>22</v>
      </c>
      <c r="E31" s="16">
        <v>5</v>
      </c>
      <c r="F31" s="16">
        <v>5</v>
      </c>
      <c r="G31" s="16">
        <v>4</v>
      </c>
      <c r="H31" s="16">
        <v>4</v>
      </c>
      <c r="I31" s="16">
        <v>4</v>
      </c>
      <c r="J31" s="17">
        <f t="shared" si="0"/>
        <v>12</v>
      </c>
      <c r="K31" s="18">
        <f t="shared" si="1"/>
        <v>22</v>
      </c>
    </row>
    <row r="32" spans="1:11" ht="19.5" customHeight="1">
      <c r="A32" s="17">
        <v>10</v>
      </c>
      <c r="B32" s="19" t="s">
        <v>39</v>
      </c>
      <c r="C32" s="17">
        <v>2001</v>
      </c>
      <c r="D32" s="45" t="s">
        <v>22</v>
      </c>
      <c r="E32" s="16">
        <v>5</v>
      </c>
      <c r="F32" s="16">
        <v>3</v>
      </c>
      <c r="G32" s="16">
        <v>2</v>
      </c>
      <c r="H32" s="16">
        <v>2</v>
      </c>
      <c r="I32" s="16">
        <v>5</v>
      </c>
      <c r="J32" s="17">
        <f t="shared" si="0"/>
        <v>9</v>
      </c>
      <c r="K32" s="18">
        <f t="shared" si="1"/>
        <v>17</v>
      </c>
    </row>
    <row r="33" spans="1:11" ht="19.5" customHeight="1">
      <c r="A33" s="17">
        <v>11</v>
      </c>
      <c r="B33" s="19" t="s">
        <v>40</v>
      </c>
      <c r="C33" s="17">
        <v>2001</v>
      </c>
      <c r="D33" s="45" t="s">
        <v>22</v>
      </c>
      <c r="E33" s="16">
        <v>5</v>
      </c>
      <c r="F33" s="16">
        <v>3</v>
      </c>
      <c r="G33" s="16">
        <v>2</v>
      </c>
      <c r="H33" s="16">
        <v>1</v>
      </c>
      <c r="I33" s="16">
        <v>4</v>
      </c>
      <c r="J33" s="17">
        <f t="shared" si="0"/>
        <v>7</v>
      </c>
      <c r="K33" s="18">
        <f t="shared" si="1"/>
        <v>15</v>
      </c>
    </row>
    <row r="34" spans="1:11" ht="19.5" customHeight="1">
      <c r="A34" s="17">
        <v>12</v>
      </c>
      <c r="B34" s="19" t="s">
        <v>41</v>
      </c>
      <c r="C34" s="17">
        <v>2001</v>
      </c>
      <c r="D34" s="45" t="s">
        <v>22</v>
      </c>
      <c r="E34" s="16">
        <v>5</v>
      </c>
      <c r="F34" s="16">
        <v>3</v>
      </c>
      <c r="G34" s="16">
        <v>3</v>
      </c>
      <c r="H34" s="16">
        <v>1</v>
      </c>
      <c r="I34" s="16">
        <v>3</v>
      </c>
      <c r="J34" s="17">
        <f t="shared" si="0"/>
        <v>7</v>
      </c>
      <c r="K34" s="18">
        <f t="shared" si="1"/>
        <v>15</v>
      </c>
    </row>
    <row r="35" spans="1:11" ht="19.5" customHeight="1">
      <c r="A35" s="17">
        <v>13</v>
      </c>
      <c r="B35" s="19" t="s">
        <v>69</v>
      </c>
      <c r="C35" s="17">
        <v>2000</v>
      </c>
      <c r="D35" s="19" t="s">
        <v>45</v>
      </c>
      <c r="E35" s="16">
        <v>5</v>
      </c>
      <c r="F35" s="16">
        <v>5</v>
      </c>
      <c r="G35" s="16">
        <v>3</v>
      </c>
      <c r="H35" s="16">
        <v>5</v>
      </c>
      <c r="I35" s="16">
        <v>5</v>
      </c>
      <c r="J35" s="17">
        <f t="shared" si="0"/>
        <v>13</v>
      </c>
      <c r="K35" s="18">
        <f t="shared" si="1"/>
        <v>23</v>
      </c>
    </row>
    <row r="36" spans="1:11" ht="19.5" customHeight="1">
      <c r="A36" s="17">
        <v>14</v>
      </c>
      <c r="B36" s="19" t="s">
        <v>31</v>
      </c>
      <c r="C36" s="17">
        <v>2001</v>
      </c>
      <c r="D36" s="19" t="s">
        <v>16</v>
      </c>
      <c r="E36" s="16">
        <v>5</v>
      </c>
      <c r="F36" s="16">
        <v>5</v>
      </c>
      <c r="G36" s="16">
        <v>3</v>
      </c>
      <c r="H36" s="16">
        <v>2</v>
      </c>
      <c r="I36" s="16">
        <v>2</v>
      </c>
      <c r="J36" s="17">
        <f t="shared" si="0"/>
        <v>7</v>
      </c>
      <c r="K36" s="18">
        <f t="shared" si="1"/>
        <v>17</v>
      </c>
    </row>
    <row r="37" spans="1:11" ht="19.5" customHeight="1">
      <c r="A37" s="17">
        <v>15</v>
      </c>
      <c r="B37" s="19" t="s">
        <v>42</v>
      </c>
      <c r="C37" s="17">
        <v>2001</v>
      </c>
      <c r="D37" s="45" t="s">
        <v>22</v>
      </c>
      <c r="E37" s="16">
        <v>5</v>
      </c>
      <c r="F37" s="16">
        <v>5</v>
      </c>
      <c r="G37" s="16">
        <v>4</v>
      </c>
      <c r="H37" s="16">
        <v>1</v>
      </c>
      <c r="I37" s="16">
        <v>4</v>
      </c>
      <c r="J37" s="17">
        <f t="shared" si="0"/>
        <v>9</v>
      </c>
      <c r="K37" s="18">
        <f t="shared" si="1"/>
        <v>19</v>
      </c>
    </row>
    <row r="38" spans="1:11" ht="19.5" customHeight="1">
      <c r="A38" s="17">
        <v>16</v>
      </c>
      <c r="B38" s="19" t="s">
        <v>44</v>
      </c>
      <c r="C38" s="17">
        <v>2001</v>
      </c>
      <c r="D38" s="19" t="s">
        <v>45</v>
      </c>
      <c r="E38" s="16">
        <v>5</v>
      </c>
      <c r="F38" s="16">
        <v>5</v>
      </c>
      <c r="G38" s="16">
        <v>5</v>
      </c>
      <c r="H38" s="16">
        <v>4</v>
      </c>
      <c r="I38" s="16">
        <v>5</v>
      </c>
      <c r="J38" s="17">
        <f t="shared" si="0"/>
        <v>14</v>
      </c>
      <c r="K38" s="18">
        <f t="shared" si="1"/>
        <v>24</v>
      </c>
    </row>
    <row r="39" spans="1:11" ht="19.5" customHeight="1">
      <c r="A39" s="17">
        <v>17</v>
      </c>
      <c r="B39" s="19" t="s">
        <v>37</v>
      </c>
      <c r="C39" s="17">
        <v>2000</v>
      </c>
      <c r="D39" s="45" t="s">
        <v>22</v>
      </c>
      <c r="E39" s="16">
        <v>5</v>
      </c>
      <c r="F39" s="16">
        <v>3</v>
      </c>
      <c r="G39" s="16">
        <v>2</v>
      </c>
      <c r="H39" s="16">
        <v>2</v>
      </c>
      <c r="I39" s="16">
        <v>3</v>
      </c>
      <c r="J39" s="17">
        <f t="shared" si="0"/>
        <v>7</v>
      </c>
      <c r="K39" s="18">
        <f t="shared" si="1"/>
        <v>15</v>
      </c>
    </row>
    <row r="40" spans="1:11" ht="19.5" customHeight="1">
      <c r="A40" s="17">
        <v>18</v>
      </c>
      <c r="B40" s="19" t="s">
        <v>46</v>
      </c>
      <c r="C40" s="17">
        <v>2001</v>
      </c>
      <c r="D40" s="45" t="s">
        <v>45</v>
      </c>
      <c r="E40" s="16">
        <v>5</v>
      </c>
      <c r="F40" s="16">
        <v>5</v>
      </c>
      <c r="G40" s="16">
        <v>5</v>
      </c>
      <c r="H40" s="16">
        <v>3</v>
      </c>
      <c r="I40" s="16">
        <v>5</v>
      </c>
      <c r="J40" s="17">
        <f t="shared" si="0"/>
        <v>13</v>
      </c>
      <c r="K40" s="18">
        <f t="shared" si="1"/>
        <v>23</v>
      </c>
    </row>
    <row r="41" spans="1:11" ht="19.5" customHeight="1">
      <c r="A41" s="17">
        <v>19</v>
      </c>
      <c r="B41" s="19" t="s">
        <v>43</v>
      </c>
      <c r="C41" s="17">
        <v>2001</v>
      </c>
      <c r="D41" s="45" t="s">
        <v>22</v>
      </c>
      <c r="E41" s="16">
        <v>5</v>
      </c>
      <c r="F41" s="16">
        <v>5</v>
      </c>
      <c r="G41" s="16">
        <v>5</v>
      </c>
      <c r="H41" s="16">
        <v>5</v>
      </c>
      <c r="I41" s="16">
        <v>4</v>
      </c>
      <c r="J41" s="17">
        <f t="shared" si="0"/>
        <v>14</v>
      </c>
      <c r="K41" s="18">
        <f t="shared" si="1"/>
        <v>24</v>
      </c>
    </row>
    <row r="42" spans="1:11" ht="19.5" customHeight="1">
      <c r="A42" s="17">
        <v>20</v>
      </c>
      <c r="B42" s="19" t="s">
        <v>47</v>
      </c>
      <c r="C42" s="17">
        <v>2001</v>
      </c>
      <c r="D42" s="45" t="s">
        <v>45</v>
      </c>
      <c r="E42" s="16">
        <v>5</v>
      </c>
      <c r="F42" s="16">
        <v>3</v>
      </c>
      <c r="G42" s="16">
        <v>5</v>
      </c>
      <c r="H42" s="16">
        <v>3</v>
      </c>
      <c r="I42" s="16">
        <v>4</v>
      </c>
      <c r="J42" s="17">
        <f t="shared" si="0"/>
        <v>12</v>
      </c>
      <c r="K42" s="18">
        <f t="shared" si="1"/>
        <v>20</v>
      </c>
    </row>
    <row r="43" spans="1:11" ht="19.5" customHeight="1">
      <c r="A43" s="17">
        <v>21</v>
      </c>
      <c r="B43" s="19" t="s">
        <v>32</v>
      </c>
      <c r="C43" s="17">
        <v>2001</v>
      </c>
      <c r="D43" s="19" t="s">
        <v>16</v>
      </c>
      <c r="E43" s="16">
        <v>5</v>
      </c>
      <c r="F43" s="16">
        <v>5</v>
      </c>
      <c r="G43" s="16">
        <v>4</v>
      </c>
      <c r="H43" s="16">
        <v>3</v>
      </c>
      <c r="I43" s="16">
        <v>5</v>
      </c>
      <c r="J43" s="17">
        <f t="shared" si="0"/>
        <v>12</v>
      </c>
      <c r="K43" s="18">
        <f t="shared" si="1"/>
        <v>22</v>
      </c>
    </row>
    <row r="44" spans="1:11" ht="19.5" customHeight="1">
      <c r="A44" s="17">
        <v>22</v>
      </c>
      <c r="B44" s="19" t="s">
        <v>29</v>
      </c>
      <c r="C44" s="16">
        <v>2001</v>
      </c>
      <c r="D44" s="19" t="s">
        <v>28</v>
      </c>
      <c r="E44" s="16">
        <v>1</v>
      </c>
      <c r="F44" s="16">
        <v>3</v>
      </c>
      <c r="G44" s="16">
        <v>10</v>
      </c>
      <c r="H44" s="16">
        <v>1</v>
      </c>
      <c r="I44" s="16">
        <v>2</v>
      </c>
      <c r="J44" s="17">
        <f t="shared" si="0"/>
        <v>13</v>
      </c>
      <c r="K44" s="18">
        <f t="shared" si="1"/>
        <v>17</v>
      </c>
    </row>
    <row r="45" ht="15">
      <c r="A45" s="5"/>
    </row>
    <row r="46" spans="1:9" s="31" customFormat="1" ht="24.75" customHeight="1">
      <c r="A46" s="30" t="s">
        <v>13</v>
      </c>
      <c r="B46" s="30"/>
      <c r="C46" s="30"/>
      <c r="D46" s="30" t="s">
        <v>14</v>
      </c>
      <c r="E46" s="30" t="s">
        <v>23</v>
      </c>
      <c r="F46" s="30"/>
      <c r="G46" s="30"/>
      <c r="I46" s="30"/>
    </row>
    <row r="47" spans="1:9" s="32" customFormat="1" ht="24.75" customHeight="1">
      <c r="A47" s="30" t="s">
        <v>15</v>
      </c>
      <c r="B47" s="30"/>
      <c r="C47" s="30"/>
      <c r="D47" s="30" t="s">
        <v>16</v>
      </c>
      <c r="E47" s="30" t="s">
        <v>23</v>
      </c>
      <c r="F47" s="30"/>
      <c r="G47" s="30"/>
      <c r="I47" s="30"/>
    </row>
    <row r="48" spans="4:9" s="32" customFormat="1" ht="24.75" customHeight="1">
      <c r="D48" s="30" t="s">
        <v>17</v>
      </c>
      <c r="E48" s="30" t="s">
        <v>23</v>
      </c>
      <c r="F48" s="30"/>
      <c r="G48" s="30"/>
      <c r="I48" s="30"/>
    </row>
    <row r="49" spans="4:7" s="32" customFormat="1" ht="24.75" customHeight="1">
      <c r="D49" s="30" t="s">
        <v>18</v>
      </c>
      <c r="E49" s="30" t="s">
        <v>23</v>
      </c>
      <c r="F49" s="30"/>
      <c r="G49" s="30"/>
    </row>
    <row r="50" spans="4:7" s="32" customFormat="1" ht="24.75" customHeight="1">
      <c r="D50" s="30" t="s">
        <v>19</v>
      </c>
      <c r="E50" s="30" t="s">
        <v>23</v>
      </c>
      <c r="F50" s="30"/>
      <c r="G50" s="30"/>
    </row>
    <row r="51" spans="4:7" s="32" customFormat="1" ht="24.75" customHeight="1">
      <c r="D51" s="30" t="s">
        <v>20</v>
      </c>
      <c r="E51" s="30" t="s">
        <v>23</v>
      </c>
      <c r="F51" s="30"/>
      <c r="G51" s="30"/>
    </row>
    <row r="52" spans="1:7" s="32" customFormat="1" ht="24.75" customHeight="1">
      <c r="A52" s="30" t="s">
        <v>21</v>
      </c>
      <c r="B52" s="30"/>
      <c r="C52" s="30"/>
      <c r="D52" s="30" t="s">
        <v>77</v>
      </c>
      <c r="E52" s="30" t="s">
        <v>23</v>
      </c>
      <c r="F52" s="30"/>
      <c r="G52" s="30"/>
    </row>
    <row r="53" ht="30" customHeight="1">
      <c r="A53" s="4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</sheetData>
  <sheetProtection/>
  <autoFilter ref="A21:K21">
    <sortState ref="A22:K60">
      <sortCondition sortBy="value" ref="B22:B60"/>
    </sortState>
  </autoFilter>
  <mergeCells count="16">
    <mergeCell ref="E27:K27"/>
    <mergeCell ref="E18:J18"/>
    <mergeCell ref="C18:C20"/>
    <mergeCell ref="K18:K20"/>
    <mergeCell ref="E19:E20"/>
    <mergeCell ref="G19:J19"/>
    <mergeCell ref="F19:F20"/>
    <mergeCell ref="A9:K9"/>
    <mergeCell ref="A14:K14"/>
    <mergeCell ref="A18:A20"/>
    <mergeCell ref="B18:B20"/>
    <mergeCell ref="D18:D20"/>
    <mergeCell ref="A10:J10"/>
    <mergeCell ref="A11:J11"/>
    <mergeCell ref="A12:J12"/>
    <mergeCell ref="A13:J13"/>
  </mergeCells>
  <printOptions/>
  <pageMargins left="0.3937007874015748" right="0.35433070866141736" top="0.7480314960629921" bottom="0.28" header="0.31496062992125984" footer="0.22"/>
  <pageSetup horizontalDpi="600" verticalDpi="600" orientation="landscape" paperSize="9" scale="92" r:id="rId2"/>
  <rowBreaks count="1" manualBreakCount="1">
    <brk id="2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="70" zoomScaleSheetLayoutView="70" zoomScalePageLayoutView="0" workbookViewId="0" topLeftCell="A1">
      <selection activeCell="G33" sqref="G33"/>
    </sheetView>
  </sheetViews>
  <sheetFormatPr defaultColWidth="9.140625" defaultRowHeight="15"/>
  <cols>
    <col min="1" max="1" width="5.140625" style="13" customWidth="1"/>
    <col min="2" max="2" width="17.140625" style="0" customWidth="1"/>
    <col min="3" max="3" width="18.421875" style="0" customWidth="1"/>
    <col min="4" max="5" width="9.7109375" style="0" customWidth="1"/>
    <col min="13" max="13" width="11.57421875" style="0" customWidth="1"/>
    <col min="18" max="18" width="9.8515625" style="0" customWidth="1"/>
  </cols>
  <sheetData>
    <row r="1" ht="18.75">
      <c r="A1" s="10"/>
    </row>
    <row r="2" spans="1:20" ht="18.75">
      <c r="A2" s="10"/>
      <c r="G2" s="8"/>
      <c r="K2" s="6"/>
      <c r="T2" s="8" t="s">
        <v>0</v>
      </c>
    </row>
    <row r="3" spans="1:20" ht="18.75">
      <c r="A3" s="10"/>
      <c r="G3" s="8"/>
      <c r="K3" s="6"/>
      <c r="T3" s="8" t="s">
        <v>1</v>
      </c>
    </row>
    <row r="4" spans="1:20" ht="18.75">
      <c r="A4" s="10"/>
      <c r="G4" s="8"/>
      <c r="T4" s="8"/>
    </row>
    <row r="5" spans="1:20" ht="18.75">
      <c r="A5" s="10"/>
      <c r="G5" s="8"/>
      <c r="K5" s="6"/>
      <c r="T5" s="8" t="s">
        <v>2</v>
      </c>
    </row>
    <row r="6" spans="1:20" ht="18.75">
      <c r="A6" s="10"/>
      <c r="G6" s="8"/>
      <c r="T6" s="8"/>
    </row>
    <row r="7" spans="1:20" ht="18.75">
      <c r="A7" s="11"/>
      <c r="G7" s="8"/>
      <c r="K7" s="6"/>
      <c r="T7" s="8" t="s">
        <v>3</v>
      </c>
    </row>
    <row r="8" ht="18.75">
      <c r="A8" s="11"/>
    </row>
    <row r="9" spans="1:20" ht="18.75">
      <c r="A9" s="59" t="s">
        <v>90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8.75">
      <c r="A10" s="59" t="s">
        <v>52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18.75">
      <c r="A11" s="59" t="s">
        <v>53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19.5">
      <c r="A12" s="67" t="s">
        <v>50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8.75">
      <c r="A13" s="59" t="s">
        <v>51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18.75">
      <c r="A14" s="59" t="s">
        <v>73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18.75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.75" customHeight="1">
      <c r="A16" s="9" t="s">
        <v>70</v>
      </c>
      <c r="B16" s="9"/>
      <c r="C16" s="9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9"/>
      <c r="P16" s="9"/>
      <c r="Q16" s="9"/>
      <c r="S16" s="23"/>
      <c r="T16" s="44" t="s">
        <v>71</v>
      </c>
    </row>
    <row r="17" ht="16.5" thickBot="1">
      <c r="A17" s="12"/>
    </row>
    <row r="18" spans="1:20" ht="17.25" thickBot="1">
      <c r="A18" s="78" t="s">
        <v>5</v>
      </c>
      <c r="B18" s="60" t="s">
        <v>24</v>
      </c>
      <c r="C18" s="60" t="s">
        <v>7</v>
      </c>
      <c r="D18" s="79" t="s">
        <v>8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33.75" customHeight="1" thickBot="1">
      <c r="A19" s="78"/>
      <c r="B19" s="60"/>
      <c r="C19" s="60"/>
      <c r="D19" s="72" t="s">
        <v>54</v>
      </c>
      <c r="E19" s="73"/>
      <c r="F19" s="73"/>
      <c r="G19" s="74"/>
      <c r="H19" s="72" t="s">
        <v>59</v>
      </c>
      <c r="I19" s="73"/>
      <c r="J19" s="74"/>
      <c r="K19" s="57" t="s">
        <v>60</v>
      </c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30" customHeight="1" thickBot="1">
      <c r="A20" s="78"/>
      <c r="B20" s="60"/>
      <c r="C20" s="60"/>
      <c r="D20" s="68" t="s">
        <v>55</v>
      </c>
      <c r="E20" s="68"/>
      <c r="F20" s="68" t="s">
        <v>58</v>
      </c>
      <c r="G20" s="70" t="s">
        <v>91</v>
      </c>
      <c r="H20" s="68" t="s">
        <v>92</v>
      </c>
      <c r="I20" s="68"/>
      <c r="J20" s="70" t="s">
        <v>91</v>
      </c>
      <c r="K20" s="75" t="s">
        <v>93</v>
      </c>
      <c r="L20" s="76"/>
      <c r="M20" s="77"/>
      <c r="N20" s="68" t="s">
        <v>94</v>
      </c>
      <c r="O20" s="68"/>
      <c r="P20" s="68"/>
      <c r="Q20" s="68"/>
      <c r="R20" s="68"/>
      <c r="S20" s="68"/>
      <c r="T20" s="70" t="s">
        <v>91</v>
      </c>
    </row>
    <row r="21" spans="1:20" ht="30" customHeight="1" thickBot="1">
      <c r="A21" s="78"/>
      <c r="B21" s="60"/>
      <c r="C21" s="60"/>
      <c r="D21" s="68" t="s">
        <v>56</v>
      </c>
      <c r="E21" s="68" t="s">
        <v>57</v>
      </c>
      <c r="F21" s="68"/>
      <c r="G21" s="71"/>
      <c r="H21" s="68" t="s">
        <v>56</v>
      </c>
      <c r="I21" s="68" t="s">
        <v>57</v>
      </c>
      <c r="J21" s="71"/>
      <c r="K21" s="68" t="s">
        <v>25</v>
      </c>
      <c r="L21" s="68" t="s">
        <v>26</v>
      </c>
      <c r="M21" s="68" t="s">
        <v>68</v>
      </c>
      <c r="N21" s="68" t="s">
        <v>61</v>
      </c>
      <c r="O21" s="68"/>
      <c r="P21" s="68" t="s">
        <v>63</v>
      </c>
      <c r="Q21" s="68"/>
      <c r="R21" s="68" t="s">
        <v>62</v>
      </c>
      <c r="S21" s="68"/>
      <c r="T21" s="71"/>
    </row>
    <row r="22" spans="1:20" ht="29.25" customHeight="1" thickBot="1">
      <c r="A22" s="70"/>
      <c r="B22" s="61"/>
      <c r="C22" s="61"/>
      <c r="D22" s="69"/>
      <c r="E22" s="69"/>
      <c r="F22" s="69"/>
      <c r="G22" s="56"/>
      <c r="H22" s="69"/>
      <c r="I22" s="69"/>
      <c r="J22" s="56"/>
      <c r="K22" s="69"/>
      <c r="L22" s="69"/>
      <c r="M22" s="69"/>
      <c r="N22" s="20" t="s">
        <v>25</v>
      </c>
      <c r="O22" s="20" t="s">
        <v>26</v>
      </c>
      <c r="P22" s="20" t="s">
        <v>25</v>
      </c>
      <c r="Q22" s="20" t="s">
        <v>26</v>
      </c>
      <c r="R22" s="20" t="s">
        <v>25</v>
      </c>
      <c r="S22" s="20" t="s">
        <v>26</v>
      </c>
      <c r="T22" s="56"/>
    </row>
    <row r="23" spans="1:20" s="22" customFormat="1" ht="16.5" thickBot="1" thickTop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  <c r="O23" s="14">
        <v>15</v>
      </c>
      <c r="P23" s="14">
        <v>16</v>
      </c>
      <c r="Q23" s="14">
        <v>17</v>
      </c>
      <c r="R23" s="14">
        <v>18</v>
      </c>
      <c r="S23" s="14">
        <v>19</v>
      </c>
      <c r="T23" s="14">
        <v>20</v>
      </c>
    </row>
    <row r="24" spans="1:20" ht="34.5" customHeight="1" thickTop="1">
      <c r="A24" s="17">
        <v>1</v>
      </c>
      <c r="B24" s="28" t="s">
        <v>33</v>
      </c>
      <c r="C24" s="28" t="s">
        <v>22</v>
      </c>
      <c r="D24" s="17">
        <v>9</v>
      </c>
      <c r="E24" s="17">
        <v>4</v>
      </c>
      <c r="F24" s="17">
        <v>4</v>
      </c>
      <c r="G24" s="18">
        <f aca="true" t="shared" si="0" ref="G24:G40">E24+F24</f>
        <v>8</v>
      </c>
      <c r="H24" s="17">
        <v>19</v>
      </c>
      <c r="I24" s="17">
        <v>4</v>
      </c>
      <c r="J24" s="18">
        <f aca="true" t="shared" si="1" ref="J24:J46">I24</f>
        <v>4</v>
      </c>
      <c r="K24" s="17">
        <v>5</v>
      </c>
      <c r="L24" s="17">
        <v>0</v>
      </c>
      <c r="M24" s="17">
        <v>1</v>
      </c>
      <c r="N24" s="17">
        <v>4</v>
      </c>
      <c r="O24" s="17">
        <v>3</v>
      </c>
      <c r="P24" s="17">
        <v>5</v>
      </c>
      <c r="Q24" s="17">
        <v>4</v>
      </c>
      <c r="R24" s="17">
        <v>4</v>
      </c>
      <c r="S24" s="17">
        <v>5</v>
      </c>
      <c r="T24" s="18">
        <f aca="true" t="shared" si="2" ref="T24:T46">K24+L24+N24+O24+P24+Q24+R24+S24+M24</f>
        <v>31</v>
      </c>
    </row>
    <row r="25" spans="1:20" ht="34.5" customHeight="1">
      <c r="A25" s="17">
        <v>2</v>
      </c>
      <c r="B25" s="25" t="s">
        <v>34</v>
      </c>
      <c r="C25" s="25" t="s">
        <v>22</v>
      </c>
      <c r="D25" s="16">
        <v>9</v>
      </c>
      <c r="E25" s="16">
        <v>4</v>
      </c>
      <c r="F25" s="16">
        <v>4</v>
      </c>
      <c r="G25" s="18">
        <f t="shared" si="0"/>
        <v>8</v>
      </c>
      <c r="H25" s="16">
        <v>18</v>
      </c>
      <c r="I25" s="16">
        <v>3</v>
      </c>
      <c r="J25" s="18">
        <f t="shared" si="1"/>
        <v>3</v>
      </c>
      <c r="K25" s="16">
        <v>5</v>
      </c>
      <c r="L25" s="16">
        <v>5</v>
      </c>
      <c r="M25" s="16">
        <v>1</v>
      </c>
      <c r="N25" s="16">
        <v>3</v>
      </c>
      <c r="O25" s="16">
        <v>3</v>
      </c>
      <c r="P25" s="16">
        <v>3</v>
      </c>
      <c r="Q25" s="16">
        <v>3</v>
      </c>
      <c r="R25" s="16">
        <v>4</v>
      </c>
      <c r="S25" s="16">
        <v>4</v>
      </c>
      <c r="T25" s="18">
        <f t="shared" si="2"/>
        <v>31</v>
      </c>
    </row>
    <row r="26" spans="1:20" ht="34.5" customHeight="1">
      <c r="A26" s="17">
        <v>3</v>
      </c>
      <c r="B26" s="25" t="s">
        <v>35</v>
      </c>
      <c r="C26" s="25" t="s">
        <v>22</v>
      </c>
      <c r="D26" s="16">
        <v>10</v>
      </c>
      <c r="E26" s="16">
        <v>5</v>
      </c>
      <c r="F26" s="16">
        <v>4</v>
      </c>
      <c r="G26" s="18">
        <f t="shared" si="0"/>
        <v>9</v>
      </c>
      <c r="H26" s="16">
        <v>17</v>
      </c>
      <c r="I26" s="16">
        <v>2</v>
      </c>
      <c r="J26" s="18">
        <f t="shared" si="1"/>
        <v>2</v>
      </c>
      <c r="K26" s="16">
        <v>5</v>
      </c>
      <c r="L26" s="16">
        <v>5</v>
      </c>
      <c r="M26" s="16">
        <v>1</v>
      </c>
      <c r="N26" s="16">
        <v>4</v>
      </c>
      <c r="O26" s="16">
        <v>4</v>
      </c>
      <c r="P26" s="16">
        <v>4</v>
      </c>
      <c r="Q26" s="16">
        <v>4</v>
      </c>
      <c r="R26" s="16">
        <v>4</v>
      </c>
      <c r="S26" s="16">
        <v>4</v>
      </c>
      <c r="T26" s="18">
        <f t="shared" si="2"/>
        <v>35</v>
      </c>
    </row>
    <row r="27" spans="1:20" ht="34.5" customHeight="1">
      <c r="A27" s="17">
        <v>4</v>
      </c>
      <c r="B27" s="25" t="s">
        <v>36</v>
      </c>
      <c r="C27" s="25" t="s">
        <v>22</v>
      </c>
      <c r="D27" s="16">
        <v>9</v>
      </c>
      <c r="E27" s="16">
        <v>4</v>
      </c>
      <c r="F27" s="16">
        <v>4</v>
      </c>
      <c r="G27" s="18">
        <f t="shared" si="0"/>
        <v>8</v>
      </c>
      <c r="H27" s="16">
        <v>20</v>
      </c>
      <c r="I27" s="16">
        <v>5</v>
      </c>
      <c r="J27" s="18">
        <f t="shared" si="1"/>
        <v>5</v>
      </c>
      <c r="K27" s="16">
        <v>5</v>
      </c>
      <c r="L27" s="16">
        <v>0</v>
      </c>
      <c r="M27" s="16">
        <v>1</v>
      </c>
      <c r="N27" s="16">
        <v>4</v>
      </c>
      <c r="O27" s="16">
        <v>4</v>
      </c>
      <c r="P27" s="16">
        <v>4</v>
      </c>
      <c r="Q27" s="16">
        <v>5</v>
      </c>
      <c r="R27" s="16">
        <v>4</v>
      </c>
      <c r="S27" s="16">
        <v>4</v>
      </c>
      <c r="T27" s="18">
        <f t="shared" si="2"/>
        <v>31</v>
      </c>
    </row>
    <row r="28" spans="1:20" ht="34.5" customHeight="1">
      <c r="A28" s="17">
        <v>5</v>
      </c>
      <c r="B28" s="25" t="s">
        <v>27</v>
      </c>
      <c r="C28" s="25" t="s">
        <v>28</v>
      </c>
      <c r="D28" s="16">
        <v>9</v>
      </c>
      <c r="E28" s="16">
        <v>4</v>
      </c>
      <c r="F28" s="16">
        <v>4</v>
      </c>
      <c r="G28" s="18">
        <f t="shared" si="0"/>
        <v>8</v>
      </c>
      <c r="H28" s="16">
        <v>17</v>
      </c>
      <c r="I28" s="16">
        <v>2</v>
      </c>
      <c r="J28" s="18">
        <f t="shared" si="1"/>
        <v>2</v>
      </c>
      <c r="K28" s="16">
        <v>5</v>
      </c>
      <c r="L28" s="16">
        <v>2</v>
      </c>
      <c r="M28" s="16">
        <v>1</v>
      </c>
      <c r="N28" s="16">
        <v>5</v>
      </c>
      <c r="O28" s="16">
        <v>4</v>
      </c>
      <c r="P28" s="16">
        <v>5</v>
      </c>
      <c r="Q28" s="16">
        <v>4</v>
      </c>
      <c r="R28" s="16">
        <v>5</v>
      </c>
      <c r="S28" s="16">
        <v>5</v>
      </c>
      <c r="T28" s="18">
        <f t="shared" si="2"/>
        <v>36</v>
      </c>
    </row>
    <row r="29" spans="1:20" s="50" customFormat="1" ht="34.5" customHeight="1">
      <c r="A29" s="47">
        <v>6</v>
      </c>
      <c r="B29" s="51" t="s">
        <v>95</v>
      </c>
      <c r="C29" s="51" t="s">
        <v>22</v>
      </c>
      <c r="D29" s="62" t="s">
        <v>96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</row>
    <row r="30" spans="1:20" ht="34.5" customHeight="1">
      <c r="A30" s="17">
        <v>7</v>
      </c>
      <c r="B30" s="25" t="s">
        <v>38</v>
      </c>
      <c r="C30" s="25" t="s">
        <v>22</v>
      </c>
      <c r="D30" s="16">
        <v>9</v>
      </c>
      <c r="E30" s="16">
        <v>4</v>
      </c>
      <c r="F30" s="16">
        <v>2</v>
      </c>
      <c r="G30" s="18">
        <f t="shared" si="0"/>
        <v>6</v>
      </c>
      <c r="H30" s="16">
        <v>20</v>
      </c>
      <c r="I30" s="16">
        <v>5</v>
      </c>
      <c r="J30" s="18">
        <f t="shared" si="1"/>
        <v>5</v>
      </c>
      <c r="K30" s="16">
        <v>0</v>
      </c>
      <c r="L30" s="16">
        <v>0</v>
      </c>
      <c r="M30" s="16"/>
      <c r="N30" s="16">
        <v>2</v>
      </c>
      <c r="O30" s="16">
        <v>2</v>
      </c>
      <c r="P30" s="16">
        <v>3</v>
      </c>
      <c r="Q30" s="16">
        <v>2</v>
      </c>
      <c r="R30" s="16">
        <v>2</v>
      </c>
      <c r="S30" s="16">
        <v>3</v>
      </c>
      <c r="T30" s="18">
        <f t="shared" si="2"/>
        <v>14</v>
      </c>
    </row>
    <row r="31" spans="1:20" ht="34.5" customHeight="1" thickBot="1">
      <c r="A31" s="17">
        <v>8</v>
      </c>
      <c r="B31" s="25" t="s">
        <v>30</v>
      </c>
      <c r="C31" s="25" t="s">
        <v>16</v>
      </c>
      <c r="D31" s="16">
        <v>9</v>
      </c>
      <c r="E31" s="16">
        <v>4</v>
      </c>
      <c r="F31" s="16">
        <v>5</v>
      </c>
      <c r="G31" s="18">
        <f t="shared" si="0"/>
        <v>9</v>
      </c>
      <c r="H31" s="16">
        <v>20</v>
      </c>
      <c r="I31" s="16">
        <v>5</v>
      </c>
      <c r="J31" s="18">
        <f t="shared" si="1"/>
        <v>5</v>
      </c>
      <c r="K31" s="16">
        <v>5</v>
      </c>
      <c r="L31" s="16">
        <v>5</v>
      </c>
      <c r="M31" s="16">
        <v>1</v>
      </c>
      <c r="N31" s="16">
        <v>4</v>
      </c>
      <c r="O31" s="16">
        <v>3</v>
      </c>
      <c r="P31" s="16">
        <v>4</v>
      </c>
      <c r="Q31" s="16">
        <v>3</v>
      </c>
      <c r="R31" s="16">
        <v>4</v>
      </c>
      <c r="S31" s="16">
        <v>3</v>
      </c>
      <c r="T31" s="18">
        <f t="shared" si="2"/>
        <v>32</v>
      </c>
    </row>
    <row r="32" spans="1:20" s="22" customFormat="1" ht="16.5" thickBot="1" thickTop="1">
      <c r="A32" s="14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14">
        <v>8</v>
      </c>
      <c r="I32" s="14">
        <v>9</v>
      </c>
      <c r="J32" s="14">
        <v>10</v>
      </c>
      <c r="K32" s="14">
        <v>11</v>
      </c>
      <c r="L32" s="14">
        <v>12</v>
      </c>
      <c r="M32" s="14">
        <v>13</v>
      </c>
      <c r="N32" s="14">
        <v>14</v>
      </c>
      <c r="O32" s="14">
        <v>15</v>
      </c>
      <c r="P32" s="14">
        <v>16</v>
      </c>
      <c r="Q32" s="14">
        <v>17</v>
      </c>
      <c r="R32" s="14">
        <v>18</v>
      </c>
      <c r="S32" s="14">
        <v>19</v>
      </c>
      <c r="T32" s="14">
        <v>20</v>
      </c>
    </row>
    <row r="33" spans="1:20" ht="34.5" customHeight="1" thickTop="1">
      <c r="A33" s="17">
        <v>9</v>
      </c>
      <c r="B33" s="25" t="s">
        <v>76</v>
      </c>
      <c r="C33" s="25" t="s">
        <v>22</v>
      </c>
      <c r="D33" s="16">
        <v>10</v>
      </c>
      <c r="E33" s="16">
        <v>5</v>
      </c>
      <c r="F33" s="16">
        <v>3</v>
      </c>
      <c r="G33" s="18">
        <f t="shared" si="0"/>
        <v>8</v>
      </c>
      <c r="H33" s="16">
        <v>49</v>
      </c>
      <c r="I33" s="16">
        <v>5</v>
      </c>
      <c r="J33" s="18">
        <f t="shared" si="1"/>
        <v>5</v>
      </c>
      <c r="K33" s="16">
        <v>5</v>
      </c>
      <c r="L33" s="16">
        <v>3</v>
      </c>
      <c r="M33" s="16">
        <v>0.5</v>
      </c>
      <c r="N33" s="16">
        <v>4</v>
      </c>
      <c r="O33" s="16">
        <v>4</v>
      </c>
      <c r="P33" s="16">
        <v>4</v>
      </c>
      <c r="Q33" s="16">
        <v>5</v>
      </c>
      <c r="R33" s="16">
        <v>4</v>
      </c>
      <c r="S33" s="16">
        <v>4</v>
      </c>
      <c r="T33" s="18">
        <f t="shared" si="2"/>
        <v>33.5</v>
      </c>
    </row>
    <row r="34" spans="1:20" ht="34.5" customHeight="1">
      <c r="A34" s="17">
        <v>10</v>
      </c>
      <c r="B34" s="25" t="s">
        <v>39</v>
      </c>
      <c r="C34" s="25" t="s">
        <v>22</v>
      </c>
      <c r="D34" s="16">
        <v>10</v>
      </c>
      <c r="E34" s="16">
        <v>5</v>
      </c>
      <c r="F34" s="16">
        <v>2</v>
      </c>
      <c r="G34" s="18">
        <f t="shared" si="0"/>
        <v>7</v>
      </c>
      <c r="H34" s="16">
        <v>15</v>
      </c>
      <c r="I34" s="16">
        <v>0</v>
      </c>
      <c r="J34" s="18">
        <f t="shared" si="1"/>
        <v>0</v>
      </c>
      <c r="K34" s="16">
        <v>0</v>
      </c>
      <c r="L34" s="16">
        <v>0</v>
      </c>
      <c r="M34" s="16"/>
      <c r="N34" s="16">
        <v>3</v>
      </c>
      <c r="O34" s="16">
        <v>3</v>
      </c>
      <c r="P34" s="16">
        <v>4</v>
      </c>
      <c r="Q34" s="16">
        <v>4</v>
      </c>
      <c r="R34" s="16">
        <v>4</v>
      </c>
      <c r="S34" s="16">
        <v>4</v>
      </c>
      <c r="T34" s="18">
        <f t="shared" si="2"/>
        <v>22</v>
      </c>
    </row>
    <row r="35" spans="1:20" ht="34.5" customHeight="1">
      <c r="A35" s="17">
        <v>11</v>
      </c>
      <c r="B35" s="25" t="s">
        <v>40</v>
      </c>
      <c r="C35" s="25" t="s">
        <v>22</v>
      </c>
      <c r="D35" s="16">
        <v>8</v>
      </c>
      <c r="E35" s="16">
        <v>3</v>
      </c>
      <c r="F35" s="16">
        <v>3</v>
      </c>
      <c r="G35" s="18">
        <f t="shared" si="0"/>
        <v>6</v>
      </c>
      <c r="H35" s="16">
        <v>18</v>
      </c>
      <c r="I35" s="16">
        <v>3</v>
      </c>
      <c r="J35" s="18">
        <f t="shared" si="1"/>
        <v>3</v>
      </c>
      <c r="K35" s="16">
        <v>0</v>
      </c>
      <c r="L35" s="16">
        <v>0</v>
      </c>
      <c r="M35" s="16">
        <v>1</v>
      </c>
      <c r="N35" s="16">
        <v>3</v>
      </c>
      <c r="O35" s="16">
        <v>3</v>
      </c>
      <c r="P35" s="16">
        <v>4</v>
      </c>
      <c r="Q35" s="16">
        <v>4</v>
      </c>
      <c r="R35" s="16">
        <v>3</v>
      </c>
      <c r="S35" s="16">
        <v>4</v>
      </c>
      <c r="T35" s="18">
        <f t="shared" si="2"/>
        <v>22</v>
      </c>
    </row>
    <row r="36" spans="1:20" ht="34.5" customHeight="1">
      <c r="A36" s="17">
        <v>12</v>
      </c>
      <c r="B36" s="25" t="s">
        <v>41</v>
      </c>
      <c r="C36" s="25" t="s">
        <v>22</v>
      </c>
      <c r="D36" s="16">
        <v>7</v>
      </c>
      <c r="E36" s="16">
        <v>2</v>
      </c>
      <c r="F36" s="16">
        <v>2</v>
      </c>
      <c r="G36" s="18">
        <f t="shared" si="0"/>
        <v>4</v>
      </c>
      <c r="H36" s="16">
        <v>14</v>
      </c>
      <c r="I36" s="16">
        <v>0</v>
      </c>
      <c r="J36" s="18">
        <f t="shared" si="1"/>
        <v>0</v>
      </c>
      <c r="K36" s="16">
        <v>0</v>
      </c>
      <c r="L36" s="16">
        <v>0</v>
      </c>
      <c r="M36" s="16">
        <v>0.5</v>
      </c>
      <c r="N36" s="16">
        <v>2</v>
      </c>
      <c r="O36" s="16">
        <v>2</v>
      </c>
      <c r="P36" s="16">
        <v>3</v>
      </c>
      <c r="Q36" s="16">
        <v>2</v>
      </c>
      <c r="R36" s="16">
        <v>4</v>
      </c>
      <c r="S36" s="16">
        <v>4</v>
      </c>
      <c r="T36" s="18">
        <f t="shared" si="2"/>
        <v>17.5</v>
      </c>
    </row>
    <row r="37" spans="1:20" ht="34.5" customHeight="1">
      <c r="A37" s="17">
        <v>13</v>
      </c>
      <c r="B37" s="25" t="s">
        <v>69</v>
      </c>
      <c r="C37" s="25" t="s">
        <v>45</v>
      </c>
      <c r="D37" s="16">
        <v>15</v>
      </c>
      <c r="E37" s="16">
        <v>5</v>
      </c>
      <c r="F37" s="16">
        <v>5</v>
      </c>
      <c r="G37" s="18">
        <f t="shared" si="0"/>
        <v>10</v>
      </c>
      <c r="H37" s="16">
        <v>52</v>
      </c>
      <c r="I37" s="16">
        <v>5</v>
      </c>
      <c r="J37" s="18">
        <f t="shared" si="1"/>
        <v>5</v>
      </c>
      <c r="K37" s="16">
        <v>5</v>
      </c>
      <c r="L37" s="16">
        <v>5</v>
      </c>
      <c r="M37" s="16">
        <v>1</v>
      </c>
      <c r="N37" s="16">
        <v>5</v>
      </c>
      <c r="O37" s="16">
        <v>5</v>
      </c>
      <c r="P37" s="16">
        <v>5</v>
      </c>
      <c r="Q37" s="16">
        <v>5</v>
      </c>
      <c r="R37" s="16">
        <v>5</v>
      </c>
      <c r="S37" s="16">
        <v>4</v>
      </c>
      <c r="T37" s="18">
        <f t="shared" si="2"/>
        <v>40</v>
      </c>
    </row>
    <row r="38" spans="1:20" ht="34.5" customHeight="1">
      <c r="A38" s="17">
        <v>14</v>
      </c>
      <c r="B38" s="25" t="s">
        <v>31</v>
      </c>
      <c r="C38" s="25" t="s">
        <v>16</v>
      </c>
      <c r="D38" s="16">
        <v>12</v>
      </c>
      <c r="E38" s="16">
        <v>5</v>
      </c>
      <c r="F38" s="16">
        <v>4</v>
      </c>
      <c r="G38" s="18">
        <f t="shared" si="0"/>
        <v>9</v>
      </c>
      <c r="H38" s="16">
        <v>17</v>
      </c>
      <c r="I38" s="16">
        <v>2</v>
      </c>
      <c r="J38" s="18">
        <f t="shared" si="1"/>
        <v>2</v>
      </c>
      <c r="K38" s="16">
        <v>2</v>
      </c>
      <c r="L38" s="16">
        <v>0</v>
      </c>
      <c r="M38" s="16"/>
      <c r="N38" s="16">
        <v>3</v>
      </c>
      <c r="O38" s="16">
        <v>3</v>
      </c>
      <c r="P38" s="16">
        <v>3</v>
      </c>
      <c r="Q38" s="16">
        <v>3</v>
      </c>
      <c r="R38" s="16">
        <v>3</v>
      </c>
      <c r="S38" s="16">
        <v>3</v>
      </c>
      <c r="T38" s="18">
        <f t="shared" si="2"/>
        <v>20</v>
      </c>
    </row>
    <row r="39" spans="1:20" ht="34.5" customHeight="1">
      <c r="A39" s="17">
        <v>15</v>
      </c>
      <c r="B39" s="25" t="s">
        <v>42</v>
      </c>
      <c r="C39" s="25" t="s">
        <v>22</v>
      </c>
      <c r="D39" s="16">
        <v>9</v>
      </c>
      <c r="E39" s="16">
        <v>4</v>
      </c>
      <c r="F39" s="16">
        <v>3</v>
      </c>
      <c r="G39" s="18">
        <f t="shared" si="0"/>
        <v>7</v>
      </c>
      <c r="H39" s="16">
        <v>19</v>
      </c>
      <c r="I39" s="16">
        <v>2</v>
      </c>
      <c r="J39" s="18">
        <f t="shared" si="1"/>
        <v>2</v>
      </c>
      <c r="K39" s="16">
        <v>2</v>
      </c>
      <c r="L39" s="16">
        <v>5</v>
      </c>
      <c r="M39" s="16">
        <v>1</v>
      </c>
      <c r="N39" s="16">
        <v>4</v>
      </c>
      <c r="O39" s="16">
        <v>3</v>
      </c>
      <c r="P39" s="16">
        <v>4</v>
      </c>
      <c r="Q39" s="16">
        <v>3</v>
      </c>
      <c r="R39" s="16">
        <v>3</v>
      </c>
      <c r="S39" s="16">
        <v>5</v>
      </c>
      <c r="T39" s="18">
        <f t="shared" si="2"/>
        <v>30</v>
      </c>
    </row>
    <row r="40" spans="1:20" ht="34.5" customHeight="1">
      <c r="A40" s="17">
        <v>16</v>
      </c>
      <c r="B40" s="25" t="s">
        <v>44</v>
      </c>
      <c r="C40" s="25" t="s">
        <v>45</v>
      </c>
      <c r="D40" s="16">
        <v>10</v>
      </c>
      <c r="E40" s="16">
        <v>5</v>
      </c>
      <c r="F40" s="16">
        <v>5</v>
      </c>
      <c r="G40" s="18">
        <f t="shared" si="0"/>
        <v>10</v>
      </c>
      <c r="H40" s="16">
        <v>18</v>
      </c>
      <c r="I40" s="16">
        <v>3</v>
      </c>
      <c r="J40" s="18">
        <f t="shared" si="1"/>
        <v>3</v>
      </c>
      <c r="K40" s="16">
        <v>5</v>
      </c>
      <c r="L40" s="16">
        <v>5</v>
      </c>
      <c r="M40" s="16">
        <v>1</v>
      </c>
      <c r="N40" s="16">
        <v>4</v>
      </c>
      <c r="O40" s="16">
        <v>3</v>
      </c>
      <c r="P40" s="16">
        <v>3</v>
      </c>
      <c r="Q40" s="16">
        <v>3</v>
      </c>
      <c r="R40" s="16">
        <v>5</v>
      </c>
      <c r="S40" s="16">
        <v>5</v>
      </c>
      <c r="T40" s="18">
        <f t="shared" si="2"/>
        <v>34</v>
      </c>
    </row>
    <row r="41" spans="1:20" ht="34.5" customHeight="1">
      <c r="A41" s="17">
        <v>17</v>
      </c>
      <c r="B41" s="25" t="s">
        <v>37</v>
      </c>
      <c r="C41" s="25" t="s">
        <v>22</v>
      </c>
      <c r="D41" s="16">
        <v>10</v>
      </c>
      <c r="E41" s="16">
        <v>5</v>
      </c>
      <c r="F41" s="16">
        <v>3</v>
      </c>
      <c r="G41" s="18">
        <v>2</v>
      </c>
      <c r="H41" s="16">
        <v>18</v>
      </c>
      <c r="I41" s="16">
        <v>3</v>
      </c>
      <c r="J41" s="18">
        <f t="shared" si="1"/>
        <v>3</v>
      </c>
      <c r="K41" s="16">
        <v>0</v>
      </c>
      <c r="L41" s="16">
        <v>0</v>
      </c>
      <c r="M41" s="16">
        <v>1</v>
      </c>
      <c r="N41" s="16">
        <v>3</v>
      </c>
      <c r="O41" s="16">
        <v>3</v>
      </c>
      <c r="P41" s="16">
        <v>4</v>
      </c>
      <c r="Q41" s="16">
        <v>4</v>
      </c>
      <c r="R41" s="16">
        <v>4</v>
      </c>
      <c r="S41" s="16">
        <v>4</v>
      </c>
      <c r="T41" s="18">
        <f t="shared" si="2"/>
        <v>23</v>
      </c>
    </row>
    <row r="42" spans="1:20" ht="34.5" customHeight="1">
      <c r="A42" s="17">
        <v>18</v>
      </c>
      <c r="B42" s="25" t="s">
        <v>46</v>
      </c>
      <c r="C42" s="25" t="s">
        <v>45</v>
      </c>
      <c r="D42" s="16">
        <v>9</v>
      </c>
      <c r="E42" s="16">
        <v>4</v>
      </c>
      <c r="F42" s="16">
        <v>5</v>
      </c>
      <c r="G42" s="18">
        <f>E42+F42</f>
        <v>9</v>
      </c>
      <c r="H42" s="16">
        <v>18</v>
      </c>
      <c r="I42" s="16">
        <v>3</v>
      </c>
      <c r="J42" s="18">
        <f t="shared" si="1"/>
        <v>3</v>
      </c>
      <c r="K42" s="16">
        <v>5</v>
      </c>
      <c r="L42" s="16">
        <v>5</v>
      </c>
      <c r="M42" s="16">
        <v>1</v>
      </c>
      <c r="N42" s="16">
        <v>5</v>
      </c>
      <c r="O42" s="16">
        <v>3</v>
      </c>
      <c r="P42" s="16">
        <v>5</v>
      </c>
      <c r="Q42" s="16">
        <v>5</v>
      </c>
      <c r="R42" s="16">
        <v>5</v>
      </c>
      <c r="S42" s="16">
        <v>5</v>
      </c>
      <c r="T42" s="18">
        <f t="shared" si="2"/>
        <v>39</v>
      </c>
    </row>
    <row r="43" spans="1:20" ht="34.5" customHeight="1">
      <c r="A43" s="17">
        <v>19</v>
      </c>
      <c r="B43" s="25" t="s">
        <v>43</v>
      </c>
      <c r="C43" s="25" t="s">
        <v>22</v>
      </c>
      <c r="D43" s="16">
        <v>10</v>
      </c>
      <c r="E43" s="16">
        <v>5</v>
      </c>
      <c r="F43" s="16">
        <v>4</v>
      </c>
      <c r="G43" s="18">
        <f>E43+F43</f>
        <v>9</v>
      </c>
      <c r="H43" s="16">
        <v>16</v>
      </c>
      <c r="I43" s="16">
        <v>1</v>
      </c>
      <c r="J43" s="18">
        <f t="shared" si="1"/>
        <v>1</v>
      </c>
      <c r="K43" s="16">
        <v>5</v>
      </c>
      <c r="L43" s="16">
        <v>2</v>
      </c>
      <c r="M43" s="16">
        <v>1</v>
      </c>
      <c r="N43" s="16">
        <v>5</v>
      </c>
      <c r="O43" s="16">
        <v>5</v>
      </c>
      <c r="P43" s="16">
        <v>5</v>
      </c>
      <c r="Q43" s="16">
        <v>5</v>
      </c>
      <c r="R43" s="16">
        <v>4</v>
      </c>
      <c r="S43" s="16">
        <v>5</v>
      </c>
      <c r="T43" s="18">
        <f t="shared" si="2"/>
        <v>37</v>
      </c>
    </row>
    <row r="44" spans="1:20" ht="34.5" customHeight="1">
      <c r="A44" s="17">
        <v>20</v>
      </c>
      <c r="B44" s="25" t="s">
        <v>47</v>
      </c>
      <c r="C44" s="25" t="s">
        <v>45</v>
      </c>
      <c r="D44" s="16">
        <v>9</v>
      </c>
      <c r="E44" s="16">
        <v>4</v>
      </c>
      <c r="F44" s="16">
        <v>4</v>
      </c>
      <c r="G44" s="18">
        <f>E44+F44</f>
        <v>8</v>
      </c>
      <c r="H44" s="16">
        <v>18</v>
      </c>
      <c r="I44" s="16">
        <v>3</v>
      </c>
      <c r="J44" s="18">
        <f t="shared" si="1"/>
        <v>3</v>
      </c>
      <c r="K44" s="16">
        <v>0</v>
      </c>
      <c r="L44" s="16">
        <v>0</v>
      </c>
      <c r="M44" s="16">
        <v>1</v>
      </c>
      <c r="N44" s="16">
        <v>5</v>
      </c>
      <c r="O44" s="16">
        <v>3</v>
      </c>
      <c r="P44" s="16">
        <v>5</v>
      </c>
      <c r="Q44" s="16">
        <v>3</v>
      </c>
      <c r="R44" s="16">
        <v>4</v>
      </c>
      <c r="S44" s="16">
        <v>3</v>
      </c>
      <c r="T44" s="18">
        <f t="shared" si="2"/>
        <v>24</v>
      </c>
    </row>
    <row r="45" spans="1:20" ht="34.5" customHeight="1">
      <c r="A45" s="17">
        <v>21</v>
      </c>
      <c r="B45" s="25" t="s">
        <v>32</v>
      </c>
      <c r="C45" s="25" t="s">
        <v>16</v>
      </c>
      <c r="D45" s="16">
        <v>9</v>
      </c>
      <c r="E45" s="16">
        <v>10</v>
      </c>
      <c r="F45" s="16">
        <v>5</v>
      </c>
      <c r="G45" s="18">
        <f>E45+F45</f>
        <v>15</v>
      </c>
      <c r="H45" s="16">
        <v>17</v>
      </c>
      <c r="I45" s="16">
        <v>2</v>
      </c>
      <c r="J45" s="18">
        <f t="shared" si="1"/>
        <v>2</v>
      </c>
      <c r="K45" s="16">
        <v>5</v>
      </c>
      <c r="L45" s="16">
        <v>1</v>
      </c>
      <c r="M45" s="16">
        <v>1</v>
      </c>
      <c r="N45" s="16">
        <v>3</v>
      </c>
      <c r="O45" s="16">
        <v>3</v>
      </c>
      <c r="P45" s="16">
        <v>3</v>
      </c>
      <c r="Q45" s="16">
        <v>3</v>
      </c>
      <c r="R45" s="16">
        <v>4</v>
      </c>
      <c r="S45" s="16">
        <v>5</v>
      </c>
      <c r="T45" s="18">
        <f t="shared" si="2"/>
        <v>28</v>
      </c>
    </row>
    <row r="46" spans="1:20" ht="34.5" customHeight="1">
      <c r="A46" s="17">
        <v>22</v>
      </c>
      <c r="B46" s="25" t="s">
        <v>29</v>
      </c>
      <c r="C46" s="25" t="s">
        <v>28</v>
      </c>
      <c r="D46" s="16">
        <v>9</v>
      </c>
      <c r="E46" s="16">
        <v>4</v>
      </c>
      <c r="F46" s="16">
        <v>2</v>
      </c>
      <c r="G46" s="18">
        <f>E46+F46</f>
        <v>6</v>
      </c>
      <c r="H46" s="16">
        <v>19</v>
      </c>
      <c r="I46" s="16">
        <v>4</v>
      </c>
      <c r="J46" s="18">
        <f t="shared" si="1"/>
        <v>4</v>
      </c>
      <c r="K46" s="16">
        <v>0</v>
      </c>
      <c r="L46" s="16">
        <v>0</v>
      </c>
      <c r="M46" s="16"/>
      <c r="N46" s="16">
        <v>2</v>
      </c>
      <c r="O46" s="16">
        <v>2</v>
      </c>
      <c r="P46" s="16">
        <v>3</v>
      </c>
      <c r="Q46" s="16">
        <v>3</v>
      </c>
      <c r="R46" s="16">
        <v>2</v>
      </c>
      <c r="S46" s="16">
        <v>2</v>
      </c>
      <c r="T46" s="18">
        <f t="shared" si="2"/>
        <v>14</v>
      </c>
    </row>
    <row r="47" ht="18.75">
      <c r="A47" s="10"/>
    </row>
    <row r="48" spans="1:10" s="31" customFormat="1" ht="24.75" customHeight="1">
      <c r="A48" s="33" t="s">
        <v>13</v>
      </c>
      <c r="B48" s="30"/>
      <c r="D48" s="30" t="s">
        <v>14</v>
      </c>
      <c r="G48" s="30" t="s">
        <v>23</v>
      </c>
      <c r="J48" s="30"/>
    </row>
    <row r="49" spans="1:10" s="32" customFormat="1" ht="24.75" customHeight="1">
      <c r="A49" s="33" t="s">
        <v>15</v>
      </c>
      <c r="B49" s="30"/>
      <c r="D49" s="30" t="s">
        <v>16</v>
      </c>
      <c r="G49" s="30" t="s">
        <v>23</v>
      </c>
      <c r="J49" s="30"/>
    </row>
    <row r="50" spans="1:10" s="32" customFormat="1" ht="24.75" customHeight="1">
      <c r="A50" s="34"/>
      <c r="D50" s="30" t="s">
        <v>17</v>
      </c>
      <c r="G50" s="30" t="s">
        <v>23</v>
      </c>
      <c r="J50" s="30"/>
    </row>
    <row r="51" spans="1:10" s="32" customFormat="1" ht="24.75" customHeight="1">
      <c r="A51" s="34"/>
      <c r="D51" s="30" t="s">
        <v>18</v>
      </c>
      <c r="G51" s="30" t="s">
        <v>23</v>
      </c>
      <c r="J51" s="30"/>
    </row>
    <row r="52" spans="1:10" s="32" customFormat="1" ht="24.75" customHeight="1">
      <c r="A52" s="34"/>
      <c r="D52" s="30" t="s">
        <v>19</v>
      </c>
      <c r="G52" s="30" t="s">
        <v>23</v>
      </c>
      <c r="J52" s="30"/>
    </row>
    <row r="53" spans="1:10" s="32" customFormat="1" ht="24.75" customHeight="1">
      <c r="A53" s="34"/>
      <c r="D53" s="30" t="s">
        <v>20</v>
      </c>
      <c r="G53" s="30" t="s">
        <v>23</v>
      </c>
      <c r="J53" s="30"/>
    </row>
    <row r="54" spans="1:10" s="32" customFormat="1" ht="24.75" customHeight="1">
      <c r="A54" s="33" t="s">
        <v>21</v>
      </c>
      <c r="B54" s="30"/>
      <c r="C54" s="30"/>
      <c r="D54" s="30" t="s">
        <v>77</v>
      </c>
      <c r="G54" s="30" t="s">
        <v>23</v>
      </c>
      <c r="J54" s="30"/>
    </row>
  </sheetData>
  <sheetProtection/>
  <autoFilter ref="A23:T23">
    <sortState ref="A24:T54">
      <sortCondition sortBy="value" ref="B24:B54"/>
    </sortState>
  </autoFilter>
  <mergeCells count="32">
    <mergeCell ref="A9:T9"/>
    <mergeCell ref="A14:T14"/>
    <mergeCell ref="A18:A22"/>
    <mergeCell ref="C18:C22"/>
    <mergeCell ref="D18:T18"/>
    <mergeCell ref="B18:B22"/>
    <mergeCell ref="A10:T10"/>
    <mergeCell ref="K21:K22"/>
    <mergeCell ref="H19:J19"/>
    <mergeCell ref="N21:O21"/>
    <mergeCell ref="R21:S21"/>
    <mergeCell ref="H21:H22"/>
    <mergeCell ref="K20:M20"/>
    <mergeCell ref="M21:M22"/>
    <mergeCell ref="T20:T22"/>
    <mergeCell ref="D21:D22"/>
    <mergeCell ref="D29:T29"/>
    <mergeCell ref="K19:T19"/>
    <mergeCell ref="D20:E20"/>
    <mergeCell ref="J20:J22"/>
    <mergeCell ref="N20:S20"/>
    <mergeCell ref="D19:G19"/>
    <mergeCell ref="L21:L22"/>
    <mergeCell ref="E21:E22"/>
    <mergeCell ref="A11:T11"/>
    <mergeCell ref="A12:T12"/>
    <mergeCell ref="A13:T13"/>
    <mergeCell ref="F20:F22"/>
    <mergeCell ref="I21:I22"/>
    <mergeCell ref="H20:I20"/>
    <mergeCell ref="G20:G22"/>
    <mergeCell ref="P21:Q21"/>
  </mergeCells>
  <printOptions/>
  <pageMargins left="0.31496062992125984" right="0.2362204724409449" top="0.69" bottom="0.31496062992125984" header="0.31496062992125984" footer="0.1968503937007874"/>
  <pageSetup horizontalDpi="600" verticalDpi="600" orientation="landscape" paperSize="9" scale="70" r:id="rId2"/>
  <rowBreaks count="1" manualBreakCount="1">
    <brk id="31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="85" zoomScaleSheetLayoutView="85" zoomScalePageLayoutView="0" workbookViewId="0" topLeftCell="A1">
      <selection activeCell="L41" sqref="L41"/>
    </sheetView>
  </sheetViews>
  <sheetFormatPr defaultColWidth="9.140625" defaultRowHeight="15"/>
  <cols>
    <col min="1" max="1" width="5.57421875" style="0" customWidth="1"/>
    <col min="2" max="2" width="25.28125" style="0" customWidth="1"/>
    <col min="3" max="3" width="13.140625" style="0" customWidth="1"/>
    <col min="4" max="4" width="21.00390625" style="0" customWidth="1"/>
    <col min="5" max="5" width="15.140625" style="0" customWidth="1"/>
    <col min="6" max="6" width="14.28125" style="0" customWidth="1"/>
    <col min="7" max="7" width="15.7109375" style="0" customWidth="1"/>
    <col min="8" max="8" width="19.00390625" style="0" customWidth="1"/>
    <col min="9" max="11" width="13.57421875" style="0" customWidth="1"/>
    <col min="12" max="12" width="13.140625" style="0" customWidth="1"/>
  </cols>
  <sheetData>
    <row r="1" spans="1:12" ht="18.75">
      <c r="A1" s="1" t="s">
        <v>0</v>
      </c>
      <c r="L1" s="8" t="s">
        <v>0</v>
      </c>
    </row>
    <row r="2" spans="1:12" ht="18.75">
      <c r="A2" s="1" t="s">
        <v>1</v>
      </c>
      <c r="L2" s="8" t="s">
        <v>1</v>
      </c>
    </row>
    <row r="3" spans="1:12" ht="18.75">
      <c r="A3" s="1"/>
      <c r="L3" s="8"/>
    </row>
    <row r="4" spans="1:12" ht="18.75">
      <c r="A4" s="1" t="s">
        <v>2</v>
      </c>
      <c r="L4" s="8" t="s">
        <v>2</v>
      </c>
    </row>
    <row r="5" spans="1:12" ht="18.75">
      <c r="A5" s="1"/>
      <c r="L5" s="8"/>
    </row>
    <row r="6" spans="1:12" ht="18.75">
      <c r="A6" s="1" t="s">
        <v>3</v>
      </c>
      <c r="L6" s="8" t="s">
        <v>3</v>
      </c>
    </row>
    <row r="7" ht="18.75">
      <c r="A7" s="2"/>
    </row>
    <row r="8" ht="18.75">
      <c r="A8" s="2"/>
    </row>
    <row r="9" spans="1:14" ht="18.7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9"/>
      <c r="N9" s="9"/>
    </row>
    <row r="10" spans="1:21" ht="18.75">
      <c r="A10" s="59" t="s">
        <v>52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>
      <c r="A11" s="59" t="s">
        <v>53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9"/>
      <c r="N11" s="9"/>
      <c r="O11" s="9"/>
      <c r="P11" s="9"/>
      <c r="Q11" s="9"/>
      <c r="R11" s="9"/>
      <c r="S11" s="9"/>
      <c r="T11" s="9"/>
      <c r="U11" s="9"/>
    </row>
    <row r="12" spans="1:21" ht="19.5">
      <c r="A12" s="67" t="s">
        <v>50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.75">
      <c r="A13" s="59" t="s">
        <v>51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9"/>
      <c r="N13" s="9"/>
      <c r="O13" s="9"/>
      <c r="P13" s="9"/>
      <c r="Q13" s="9"/>
      <c r="R13" s="9"/>
      <c r="S13" s="9"/>
      <c r="T13" s="9"/>
      <c r="U13" s="9"/>
    </row>
    <row r="14" spans="1:14" ht="18.75">
      <c r="A14" s="59" t="s">
        <v>72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7"/>
      <c r="N14" s="7"/>
    </row>
    <row r="15" spans="1:12" ht="18.75">
      <c r="A15" s="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9" ht="15.75" customHeight="1">
      <c r="A16" s="9" t="s">
        <v>70</v>
      </c>
      <c r="B16" s="9"/>
      <c r="C16" s="9"/>
      <c r="D16" s="9"/>
      <c r="E16" s="23"/>
      <c r="F16" s="23"/>
      <c r="G16" s="23"/>
      <c r="H16" s="23"/>
      <c r="I16" s="23"/>
      <c r="L16" s="44" t="s">
        <v>71</v>
      </c>
      <c r="Q16" s="7"/>
      <c r="R16" s="7"/>
      <c r="S16" s="7"/>
    </row>
    <row r="17" ht="19.5" thickBot="1">
      <c r="A17" s="3"/>
    </row>
    <row r="18" spans="1:12" ht="19.5" customHeight="1">
      <c r="A18" s="83" t="s">
        <v>5</v>
      </c>
      <c r="B18" s="83" t="s">
        <v>6</v>
      </c>
      <c r="C18" s="83" t="s">
        <v>75</v>
      </c>
      <c r="D18" s="83" t="s">
        <v>7</v>
      </c>
      <c r="E18" s="83" t="s">
        <v>78</v>
      </c>
      <c r="F18" s="83" t="s">
        <v>54</v>
      </c>
      <c r="G18" s="83" t="s">
        <v>59</v>
      </c>
      <c r="H18" s="83" t="s">
        <v>84</v>
      </c>
      <c r="I18" s="83" t="s">
        <v>48</v>
      </c>
      <c r="J18" s="83" t="s">
        <v>67</v>
      </c>
      <c r="K18" s="83" t="s">
        <v>85</v>
      </c>
      <c r="L18" s="83" t="s">
        <v>49</v>
      </c>
    </row>
    <row r="19" spans="1:12" ht="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5.75" customHeight="1" thickBot="1">
      <c r="A20" s="84"/>
      <c r="B20" s="84"/>
      <c r="C20" s="84"/>
      <c r="D20" s="84"/>
      <c r="E20" s="85"/>
      <c r="F20" s="85"/>
      <c r="G20" s="85"/>
      <c r="H20" s="85"/>
      <c r="I20" s="85"/>
      <c r="J20" s="85"/>
      <c r="K20" s="85"/>
      <c r="L20" s="85"/>
    </row>
    <row r="21" spans="1:12" s="29" customFormat="1" ht="14.25" thickBot="1" thickTop="1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</row>
    <row r="22" spans="1:12" s="23" customFormat="1" ht="34.5" customHeight="1" thickTop="1">
      <c r="A22" s="35">
        <v>13</v>
      </c>
      <c r="B22" s="36" t="s">
        <v>69</v>
      </c>
      <c r="C22" s="35">
        <v>2000</v>
      </c>
      <c r="D22" s="36" t="s">
        <v>45</v>
      </c>
      <c r="E22" s="35">
        <f>гибкость!K35</f>
        <v>23</v>
      </c>
      <c r="F22" s="35">
        <f>'скорость-сила'!G37</f>
        <v>10</v>
      </c>
      <c r="G22" s="35">
        <f>'скорость-сила'!J37</f>
        <v>5</v>
      </c>
      <c r="H22" s="35">
        <f>'скорость-сила'!T37</f>
        <v>40</v>
      </c>
      <c r="I22" s="37">
        <f aca="true" t="shared" si="0" ref="I22:I43">E22+F22+G22+H22</f>
        <v>78</v>
      </c>
      <c r="J22" s="38">
        <f aca="true" t="shared" si="1" ref="J22:J43">I22/16</f>
        <v>4.875</v>
      </c>
      <c r="K22" s="38" t="s">
        <v>82</v>
      </c>
      <c r="L22" s="37">
        <v>1</v>
      </c>
    </row>
    <row r="23" spans="1:12" s="23" customFormat="1" ht="34.5" customHeight="1">
      <c r="A23" s="35">
        <v>18</v>
      </c>
      <c r="B23" s="39" t="s">
        <v>46</v>
      </c>
      <c r="C23" s="35">
        <v>2001</v>
      </c>
      <c r="D23" s="41" t="s">
        <v>45</v>
      </c>
      <c r="E23" s="35">
        <f>гибкость!K40</f>
        <v>23</v>
      </c>
      <c r="F23" s="35">
        <f>'скорость-сила'!G42</f>
        <v>9</v>
      </c>
      <c r="G23" s="35">
        <f>'скорость-сила'!J42</f>
        <v>3</v>
      </c>
      <c r="H23" s="35">
        <f>'скорость-сила'!T42</f>
        <v>39</v>
      </c>
      <c r="I23" s="37">
        <f t="shared" si="0"/>
        <v>74</v>
      </c>
      <c r="J23" s="38">
        <f t="shared" si="1"/>
        <v>4.625</v>
      </c>
      <c r="K23" s="38" t="s">
        <v>82</v>
      </c>
      <c r="L23" s="40">
        <v>2</v>
      </c>
    </row>
    <row r="24" spans="1:12" s="23" customFormat="1" ht="37.5">
      <c r="A24" s="35">
        <v>16</v>
      </c>
      <c r="B24" s="39" t="s">
        <v>44</v>
      </c>
      <c r="C24" s="35">
        <v>2001</v>
      </c>
      <c r="D24" s="39" t="s">
        <v>45</v>
      </c>
      <c r="E24" s="35">
        <f>гибкость!K38</f>
        <v>24</v>
      </c>
      <c r="F24" s="35">
        <f>'скорость-сила'!G40</f>
        <v>10</v>
      </c>
      <c r="G24" s="35">
        <f>'скорость-сила'!J40</f>
        <v>3</v>
      </c>
      <c r="H24" s="35">
        <f>'скорость-сила'!T40</f>
        <v>34</v>
      </c>
      <c r="I24" s="37">
        <f t="shared" si="0"/>
        <v>71</v>
      </c>
      <c r="J24" s="38">
        <f t="shared" si="1"/>
        <v>4.4375</v>
      </c>
      <c r="K24" s="38" t="s">
        <v>79</v>
      </c>
      <c r="L24" s="43" t="s">
        <v>86</v>
      </c>
    </row>
    <row r="25" spans="1:12" s="23" customFormat="1" ht="37.5">
      <c r="A25" s="35">
        <v>19</v>
      </c>
      <c r="B25" s="39" t="s">
        <v>43</v>
      </c>
      <c r="C25" s="35">
        <v>2001</v>
      </c>
      <c r="D25" s="41" t="s">
        <v>22</v>
      </c>
      <c r="E25" s="35">
        <f>гибкость!K41</f>
        <v>24</v>
      </c>
      <c r="F25" s="35">
        <f>'скорость-сила'!G43</f>
        <v>9</v>
      </c>
      <c r="G25" s="35">
        <f>'скорость-сила'!J43</f>
        <v>1</v>
      </c>
      <c r="H25" s="35">
        <f>'скорость-сила'!T43</f>
        <v>37</v>
      </c>
      <c r="I25" s="37">
        <f t="shared" si="0"/>
        <v>71</v>
      </c>
      <c r="J25" s="38">
        <f t="shared" si="1"/>
        <v>4.4375</v>
      </c>
      <c r="K25" s="38" t="s">
        <v>79</v>
      </c>
      <c r="L25" s="43" t="s">
        <v>86</v>
      </c>
    </row>
    <row r="26" spans="1:12" s="23" customFormat="1" ht="37.5">
      <c r="A26" s="35">
        <v>8</v>
      </c>
      <c r="B26" s="39" t="s">
        <v>30</v>
      </c>
      <c r="C26" s="35">
        <v>2001</v>
      </c>
      <c r="D26" s="39" t="s">
        <v>16</v>
      </c>
      <c r="E26" s="35">
        <f>гибкость!K29</f>
        <v>24</v>
      </c>
      <c r="F26" s="35">
        <f>'скорость-сила'!G31</f>
        <v>9</v>
      </c>
      <c r="G26" s="35">
        <f>'скорость-сила'!J31</f>
        <v>5</v>
      </c>
      <c r="H26" s="35">
        <f>'скорость-сила'!T31</f>
        <v>32</v>
      </c>
      <c r="I26" s="37">
        <f t="shared" si="0"/>
        <v>70</v>
      </c>
      <c r="J26" s="38">
        <f t="shared" si="1"/>
        <v>4.375</v>
      </c>
      <c r="K26" s="38" t="s">
        <v>79</v>
      </c>
      <c r="L26" s="40">
        <v>5</v>
      </c>
    </row>
    <row r="27" spans="1:12" s="46" customFormat="1" ht="37.5">
      <c r="A27" s="35">
        <v>3</v>
      </c>
      <c r="B27" s="39" t="s">
        <v>35</v>
      </c>
      <c r="C27" s="35">
        <v>2001</v>
      </c>
      <c r="D27" s="41" t="s">
        <v>22</v>
      </c>
      <c r="E27" s="35">
        <f>гибкость!K24</f>
        <v>23</v>
      </c>
      <c r="F27" s="35">
        <f>'скорость-сила'!G26</f>
        <v>9</v>
      </c>
      <c r="G27" s="35">
        <f>'скорость-сила'!J26</f>
        <v>2</v>
      </c>
      <c r="H27" s="35">
        <f>'скорость-сила'!T26</f>
        <v>35</v>
      </c>
      <c r="I27" s="37">
        <f t="shared" si="0"/>
        <v>69</v>
      </c>
      <c r="J27" s="38">
        <f t="shared" si="1"/>
        <v>4.3125</v>
      </c>
      <c r="K27" s="38" t="s">
        <v>79</v>
      </c>
      <c r="L27" s="43" t="s">
        <v>87</v>
      </c>
    </row>
    <row r="28" spans="1:12" s="23" customFormat="1" ht="37.5">
      <c r="A28" s="35">
        <v>5</v>
      </c>
      <c r="B28" s="39" t="s">
        <v>27</v>
      </c>
      <c r="C28" s="35">
        <v>2001</v>
      </c>
      <c r="D28" s="39" t="s">
        <v>28</v>
      </c>
      <c r="E28" s="35">
        <f>гибкость!K26</f>
        <v>23</v>
      </c>
      <c r="F28" s="35">
        <f>'скорость-сила'!G28</f>
        <v>8</v>
      </c>
      <c r="G28" s="35">
        <f>'скорость-сила'!J28</f>
        <v>2</v>
      </c>
      <c r="H28" s="35">
        <f>'скорость-сила'!T28</f>
        <v>36</v>
      </c>
      <c r="I28" s="37">
        <f t="shared" si="0"/>
        <v>69</v>
      </c>
      <c r="J28" s="38">
        <f t="shared" si="1"/>
        <v>4.3125</v>
      </c>
      <c r="K28" s="38" t="s">
        <v>79</v>
      </c>
      <c r="L28" s="43" t="s">
        <v>87</v>
      </c>
    </row>
    <row r="29" spans="1:12" s="23" customFormat="1" ht="38.25" thickBot="1">
      <c r="A29" s="35">
        <v>9</v>
      </c>
      <c r="B29" s="42" t="s">
        <v>76</v>
      </c>
      <c r="C29" s="35">
        <v>2000</v>
      </c>
      <c r="D29" s="39" t="s">
        <v>22</v>
      </c>
      <c r="E29" s="35">
        <f>гибкость!K31</f>
        <v>22</v>
      </c>
      <c r="F29" s="35">
        <f>'скорость-сила'!G33</f>
        <v>8</v>
      </c>
      <c r="G29" s="35">
        <f>'скорость-сила'!J33</f>
        <v>5</v>
      </c>
      <c r="H29" s="35">
        <f>'скорость-сила'!T33</f>
        <v>33.5</v>
      </c>
      <c r="I29" s="37">
        <f t="shared" si="0"/>
        <v>68.5</v>
      </c>
      <c r="J29" s="38">
        <f t="shared" si="1"/>
        <v>4.28125</v>
      </c>
      <c r="K29" s="38" t="s">
        <v>79</v>
      </c>
      <c r="L29" s="40">
        <v>8</v>
      </c>
    </row>
    <row r="30" spans="1:12" s="29" customFormat="1" ht="14.25" thickBot="1" thickTop="1">
      <c r="A30" s="14">
        <v>1</v>
      </c>
      <c r="B30" s="14">
        <v>2</v>
      </c>
      <c r="C30" s="14">
        <v>3</v>
      </c>
      <c r="D30" s="14">
        <v>4</v>
      </c>
      <c r="E30" s="14">
        <v>5</v>
      </c>
      <c r="F30" s="14">
        <v>6</v>
      </c>
      <c r="G30" s="14">
        <v>7</v>
      </c>
      <c r="H30" s="14">
        <v>8</v>
      </c>
      <c r="I30" s="14">
        <v>9</v>
      </c>
      <c r="J30" s="14">
        <v>10</v>
      </c>
      <c r="K30" s="14">
        <v>11</v>
      </c>
      <c r="L30" s="14">
        <v>12</v>
      </c>
    </row>
    <row r="31" spans="1:12" s="23" customFormat="1" ht="38.25" thickTop="1">
      <c r="A31" s="35">
        <v>21</v>
      </c>
      <c r="B31" s="39" t="s">
        <v>32</v>
      </c>
      <c r="C31" s="35">
        <v>2001</v>
      </c>
      <c r="D31" s="39" t="s">
        <v>16</v>
      </c>
      <c r="E31" s="35">
        <f>гибкость!K43</f>
        <v>22</v>
      </c>
      <c r="F31" s="35">
        <f>'скорость-сила'!G45</f>
        <v>15</v>
      </c>
      <c r="G31" s="35">
        <f>'скорость-сила'!J45</f>
        <v>2</v>
      </c>
      <c r="H31" s="35">
        <f>'скорость-сила'!T45</f>
        <v>28</v>
      </c>
      <c r="I31" s="37">
        <f t="shared" si="0"/>
        <v>67</v>
      </c>
      <c r="J31" s="38">
        <f t="shared" si="1"/>
        <v>4.1875</v>
      </c>
      <c r="K31" s="38" t="s">
        <v>79</v>
      </c>
      <c r="L31" s="40">
        <v>9</v>
      </c>
    </row>
    <row r="32" spans="1:12" s="23" customFormat="1" ht="37.5">
      <c r="A32" s="35">
        <v>1</v>
      </c>
      <c r="B32" s="39" t="s">
        <v>33</v>
      </c>
      <c r="C32" s="35">
        <v>2001</v>
      </c>
      <c r="D32" s="39" t="s">
        <v>22</v>
      </c>
      <c r="E32" s="35">
        <f>гибкость!K22</f>
        <v>20</v>
      </c>
      <c r="F32" s="35">
        <f>'скорость-сила'!G24</f>
        <v>8</v>
      </c>
      <c r="G32" s="35">
        <f>'скорость-сила'!J24</f>
        <v>4</v>
      </c>
      <c r="H32" s="35">
        <f>'скорость-сила'!T24</f>
        <v>31</v>
      </c>
      <c r="I32" s="37">
        <f t="shared" si="0"/>
        <v>63</v>
      </c>
      <c r="J32" s="38">
        <f t="shared" si="1"/>
        <v>3.9375</v>
      </c>
      <c r="K32" s="38" t="s">
        <v>81</v>
      </c>
      <c r="L32" s="43" t="s">
        <v>88</v>
      </c>
    </row>
    <row r="33" spans="1:12" s="23" customFormat="1" ht="34.5" customHeight="1">
      <c r="A33" s="35">
        <v>4</v>
      </c>
      <c r="B33" s="39" t="s">
        <v>36</v>
      </c>
      <c r="C33" s="35">
        <v>2001</v>
      </c>
      <c r="D33" s="41" t="s">
        <v>22</v>
      </c>
      <c r="E33" s="35">
        <f>гибкость!K25</f>
        <v>19</v>
      </c>
      <c r="F33" s="35">
        <f>'скорость-сила'!G27</f>
        <v>8</v>
      </c>
      <c r="G33" s="35">
        <f>'скорость-сила'!J27</f>
        <v>5</v>
      </c>
      <c r="H33" s="35">
        <f>'скорость-сила'!T27</f>
        <v>31</v>
      </c>
      <c r="I33" s="37">
        <f t="shared" si="0"/>
        <v>63</v>
      </c>
      <c r="J33" s="38">
        <f t="shared" si="1"/>
        <v>3.9375</v>
      </c>
      <c r="K33" s="38" t="s">
        <v>81</v>
      </c>
      <c r="L33" s="43" t="s">
        <v>88</v>
      </c>
    </row>
    <row r="34" spans="1:12" s="23" customFormat="1" ht="34.5" customHeight="1">
      <c r="A34" s="35">
        <v>2</v>
      </c>
      <c r="B34" s="39" t="s">
        <v>34</v>
      </c>
      <c r="C34" s="35">
        <v>2001</v>
      </c>
      <c r="D34" s="41" t="s">
        <v>22</v>
      </c>
      <c r="E34" s="35">
        <f>гибкость!K23</f>
        <v>19</v>
      </c>
      <c r="F34" s="35">
        <f>'скорость-сила'!G25</f>
        <v>8</v>
      </c>
      <c r="G34" s="35">
        <f>'скорость-сила'!J25</f>
        <v>3</v>
      </c>
      <c r="H34" s="35">
        <f>'скорость-сила'!T25</f>
        <v>31</v>
      </c>
      <c r="I34" s="37">
        <f t="shared" si="0"/>
        <v>61</v>
      </c>
      <c r="J34" s="38">
        <f t="shared" si="1"/>
        <v>3.8125</v>
      </c>
      <c r="K34" s="38" t="s">
        <v>81</v>
      </c>
      <c r="L34" s="40">
        <v>12</v>
      </c>
    </row>
    <row r="35" spans="1:12" s="23" customFormat="1" ht="34.5" customHeight="1">
      <c r="A35" s="35">
        <v>15</v>
      </c>
      <c r="B35" s="39" t="s">
        <v>42</v>
      </c>
      <c r="C35" s="35">
        <v>2001</v>
      </c>
      <c r="D35" s="41" t="s">
        <v>22</v>
      </c>
      <c r="E35" s="35">
        <f>гибкость!K37</f>
        <v>19</v>
      </c>
      <c r="F35" s="35">
        <f>'скорость-сила'!G39</f>
        <v>7</v>
      </c>
      <c r="G35" s="35">
        <f>'скорость-сила'!J39</f>
        <v>2</v>
      </c>
      <c r="H35" s="35">
        <f>'скорость-сила'!T39</f>
        <v>30</v>
      </c>
      <c r="I35" s="37">
        <f t="shared" si="0"/>
        <v>58</v>
      </c>
      <c r="J35" s="38">
        <f t="shared" si="1"/>
        <v>3.625</v>
      </c>
      <c r="K35" s="38" t="s">
        <v>81</v>
      </c>
      <c r="L35" s="40">
        <v>13</v>
      </c>
    </row>
    <row r="36" spans="1:12" s="23" customFormat="1" ht="34.5" customHeight="1">
      <c r="A36" s="35">
        <v>20</v>
      </c>
      <c r="B36" s="39" t="s">
        <v>47</v>
      </c>
      <c r="C36" s="35">
        <v>2001</v>
      </c>
      <c r="D36" s="41" t="s">
        <v>45</v>
      </c>
      <c r="E36" s="35">
        <f>гибкость!K42</f>
        <v>20</v>
      </c>
      <c r="F36" s="35">
        <f>'скорость-сила'!G44</f>
        <v>8</v>
      </c>
      <c r="G36" s="35">
        <f>'скорость-сила'!J44</f>
        <v>3</v>
      </c>
      <c r="H36" s="35">
        <f>'скорость-сила'!T44</f>
        <v>24</v>
      </c>
      <c r="I36" s="37">
        <f t="shared" si="0"/>
        <v>55</v>
      </c>
      <c r="J36" s="38">
        <f t="shared" si="1"/>
        <v>3.4375</v>
      </c>
      <c r="K36" s="38" t="s">
        <v>83</v>
      </c>
      <c r="L36" s="40">
        <v>14</v>
      </c>
    </row>
    <row r="37" spans="1:12" s="23" customFormat="1" ht="37.5">
      <c r="A37" s="35">
        <v>14</v>
      </c>
      <c r="B37" s="39" t="s">
        <v>31</v>
      </c>
      <c r="C37" s="35">
        <v>2001</v>
      </c>
      <c r="D37" s="39" t="s">
        <v>16</v>
      </c>
      <c r="E37" s="35">
        <f>гибкость!K36</f>
        <v>17</v>
      </c>
      <c r="F37" s="35">
        <f>'скорость-сила'!G38</f>
        <v>9</v>
      </c>
      <c r="G37" s="35">
        <f>'скорость-сила'!J38</f>
        <v>2</v>
      </c>
      <c r="H37" s="35">
        <f>'скорость-сила'!T38</f>
        <v>20</v>
      </c>
      <c r="I37" s="37">
        <f t="shared" si="0"/>
        <v>48</v>
      </c>
      <c r="J37" s="38">
        <f t="shared" si="1"/>
        <v>3</v>
      </c>
      <c r="K37" s="38" t="s">
        <v>83</v>
      </c>
      <c r="L37" s="40">
        <v>15</v>
      </c>
    </row>
    <row r="38" spans="1:12" s="23" customFormat="1" ht="37.5">
      <c r="A38" s="35">
        <v>10</v>
      </c>
      <c r="B38" s="39" t="s">
        <v>39</v>
      </c>
      <c r="C38" s="35">
        <v>2001</v>
      </c>
      <c r="D38" s="41" t="s">
        <v>22</v>
      </c>
      <c r="E38" s="35">
        <f>гибкость!K32</f>
        <v>17</v>
      </c>
      <c r="F38" s="35">
        <f>'скорость-сила'!G34</f>
        <v>7</v>
      </c>
      <c r="G38" s="35">
        <f>'скорость-сила'!J34</f>
        <v>0</v>
      </c>
      <c r="H38" s="35">
        <f>'скорость-сила'!T34</f>
        <v>22</v>
      </c>
      <c r="I38" s="37">
        <f t="shared" si="0"/>
        <v>46</v>
      </c>
      <c r="J38" s="38">
        <f t="shared" si="1"/>
        <v>2.875</v>
      </c>
      <c r="K38" s="38" t="s">
        <v>80</v>
      </c>
      <c r="L38" s="43" t="s">
        <v>89</v>
      </c>
    </row>
    <row r="39" spans="1:12" s="23" customFormat="1" ht="34.5" customHeight="1">
      <c r="A39" s="35">
        <v>11</v>
      </c>
      <c r="B39" s="39" t="s">
        <v>40</v>
      </c>
      <c r="C39" s="35">
        <v>2001</v>
      </c>
      <c r="D39" s="41" t="s">
        <v>22</v>
      </c>
      <c r="E39" s="35">
        <f>гибкость!K33</f>
        <v>15</v>
      </c>
      <c r="F39" s="35">
        <f>'скорость-сила'!G35</f>
        <v>6</v>
      </c>
      <c r="G39" s="35">
        <f>'скорость-сила'!J35</f>
        <v>3</v>
      </c>
      <c r="H39" s="35">
        <f>'скорость-сила'!T35</f>
        <v>22</v>
      </c>
      <c r="I39" s="37">
        <f t="shared" si="0"/>
        <v>46</v>
      </c>
      <c r="J39" s="38">
        <f t="shared" si="1"/>
        <v>2.875</v>
      </c>
      <c r="K39" s="38" t="s">
        <v>80</v>
      </c>
      <c r="L39" s="43" t="s">
        <v>89</v>
      </c>
    </row>
    <row r="40" spans="1:12" s="23" customFormat="1" ht="34.5" customHeight="1">
      <c r="A40" s="35">
        <v>17</v>
      </c>
      <c r="B40" s="39" t="s">
        <v>37</v>
      </c>
      <c r="C40" s="35">
        <v>2000</v>
      </c>
      <c r="D40" s="41" t="s">
        <v>22</v>
      </c>
      <c r="E40" s="35">
        <f>гибкость!K39</f>
        <v>15</v>
      </c>
      <c r="F40" s="35">
        <f>'скорость-сила'!G41</f>
        <v>2</v>
      </c>
      <c r="G40" s="35">
        <f>'скорость-сила'!J41</f>
        <v>3</v>
      </c>
      <c r="H40" s="35">
        <f>'скорость-сила'!T41</f>
        <v>23</v>
      </c>
      <c r="I40" s="37">
        <f t="shared" si="0"/>
        <v>43</v>
      </c>
      <c r="J40" s="38">
        <f t="shared" si="1"/>
        <v>2.6875</v>
      </c>
      <c r="K40" s="38" t="s">
        <v>80</v>
      </c>
      <c r="L40" s="40">
        <v>18</v>
      </c>
    </row>
    <row r="41" spans="1:12" s="23" customFormat="1" ht="34.5" customHeight="1">
      <c r="A41" s="35">
        <v>22</v>
      </c>
      <c r="B41" s="39" t="s">
        <v>29</v>
      </c>
      <c r="C41" s="35">
        <v>2001</v>
      </c>
      <c r="D41" s="39" t="s">
        <v>28</v>
      </c>
      <c r="E41" s="35">
        <f>гибкость!K44</f>
        <v>17</v>
      </c>
      <c r="F41" s="35">
        <f>'скорость-сила'!G46</f>
        <v>6</v>
      </c>
      <c r="G41" s="35">
        <f>'скорость-сила'!J46</f>
        <v>4</v>
      </c>
      <c r="H41" s="35">
        <f>'скорость-сила'!T46</f>
        <v>14</v>
      </c>
      <c r="I41" s="37">
        <f t="shared" si="0"/>
        <v>41</v>
      </c>
      <c r="J41" s="38">
        <f t="shared" si="1"/>
        <v>2.5625</v>
      </c>
      <c r="K41" s="38" t="s">
        <v>80</v>
      </c>
      <c r="L41" s="40">
        <v>19</v>
      </c>
    </row>
    <row r="42" spans="1:12" s="23" customFormat="1" ht="34.5" customHeight="1">
      <c r="A42" s="35">
        <v>12</v>
      </c>
      <c r="B42" s="39" t="s">
        <v>41</v>
      </c>
      <c r="C42" s="35">
        <v>2001</v>
      </c>
      <c r="D42" s="41" t="s">
        <v>22</v>
      </c>
      <c r="E42" s="35">
        <f>гибкость!K34</f>
        <v>15</v>
      </c>
      <c r="F42" s="35">
        <f>'скорость-сила'!G36</f>
        <v>4</v>
      </c>
      <c r="G42" s="35">
        <f>'скорость-сила'!J36</f>
        <v>0</v>
      </c>
      <c r="H42" s="35">
        <f>'скорость-сила'!T36</f>
        <v>17.5</v>
      </c>
      <c r="I42" s="37">
        <f t="shared" si="0"/>
        <v>36.5</v>
      </c>
      <c r="J42" s="38">
        <f t="shared" si="1"/>
        <v>2.28125</v>
      </c>
      <c r="K42" s="38" t="s">
        <v>80</v>
      </c>
      <c r="L42" s="40">
        <v>20</v>
      </c>
    </row>
    <row r="43" spans="1:12" s="23" customFormat="1" ht="34.5" customHeight="1">
      <c r="A43" s="35">
        <v>7</v>
      </c>
      <c r="B43" s="39" t="s">
        <v>38</v>
      </c>
      <c r="C43" s="35">
        <v>2001</v>
      </c>
      <c r="D43" s="41" t="s">
        <v>22</v>
      </c>
      <c r="E43" s="35">
        <f>гибкость!K28</f>
        <v>7</v>
      </c>
      <c r="F43" s="35">
        <f>'скорость-сила'!G30</f>
        <v>6</v>
      </c>
      <c r="G43" s="35">
        <f>'скорость-сила'!J30</f>
        <v>5</v>
      </c>
      <c r="H43" s="35">
        <f>'скорость-сила'!T30</f>
        <v>14</v>
      </c>
      <c r="I43" s="37">
        <f t="shared" si="0"/>
        <v>32</v>
      </c>
      <c r="J43" s="38">
        <f t="shared" si="1"/>
        <v>2</v>
      </c>
      <c r="K43" s="38" t="s">
        <v>80</v>
      </c>
      <c r="L43" s="40">
        <v>21</v>
      </c>
    </row>
    <row r="44" spans="1:12" s="55" customFormat="1" ht="34.5" customHeight="1">
      <c r="A44" s="52">
        <v>6</v>
      </c>
      <c r="B44" s="53" t="s">
        <v>95</v>
      </c>
      <c r="C44" s="54">
        <v>2001</v>
      </c>
      <c r="D44" s="53" t="s">
        <v>22</v>
      </c>
      <c r="E44" s="80" t="s">
        <v>96</v>
      </c>
      <c r="F44" s="81"/>
      <c r="G44" s="81"/>
      <c r="H44" s="81"/>
      <c r="I44" s="81"/>
      <c r="J44" s="81"/>
      <c r="K44" s="81"/>
      <c r="L44" s="82"/>
    </row>
    <row r="46" spans="1:8" s="31" customFormat="1" ht="24.75" customHeight="1">
      <c r="A46" s="33" t="s">
        <v>13</v>
      </c>
      <c r="B46" s="30"/>
      <c r="C46" s="30"/>
      <c r="D46" s="30" t="s">
        <v>14</v>
      </c>
      <c r="F46" s="30" t="s">
        <v>23</v>
      </c>
      <c r="H46" s="30"/>
    </row>
    <row r="47" spans="1:8" s="32" customFormat="1" ht="24.75" customHeight="1">
      <c r="A47" s="33" t="s">
        <v>15</v>
      </c>
      <c r="B47" s="30"/>
      <c r="C47" s="30"/>
      <c r="D47" s="30" t="s">
        <v>16</v>
      </c>
      <c r="F47" s="30" t="s">
        <v>23</v>
      </c>
      <c r="H47" s="30"/>
    </row>
    <row r="48" spans="1:8" s="32" customFormat="1" ht="24.75" customHeight="1">
      <c r="A48" s="34"/>
      <c r="D48" s="30" t="s">
        <v>17</v>
      </c>
      <c r="F48" s="30" t="s">
        <v>23</v>
      </c>
      <c r="H48" s="30"/>
    </row>
    <row r="49" spans="1:8" s="32" customFormat="1" ht="24.75" customHeight="1">
      <c r="A49" s="34"/>
      <c r="D49" s="30" t="s">
        <v>18</v>
      </c>
      <c r="F49" s="30" t="s">
        <v>23</v>
      </c>
      <c r="H49" s="30"/>
    </row>
    <row r="50" spans="1:8" s="32" customFormat="1" ht="24.75" customHeight="1">
      <c r="A50" s="34"/>
      <c r="D50" s="30" t="s">
        <v>19</v>
      </c>
      <c r="F50" s="30" t="s">
        <v>23</v>
      </c>
      <c r="H50" s="30"/>
    </row>
    <row r="51" spans="1:8" s="32" customFormat="1" ht="24.75" customHeight="1">
      <c r="A51" s="34"/>
      <c r="D51" s="30" t="s">
        <v>20</v>
      </c>
      <c r="F51" s="30" t="s">
        <v>23</v>
      </c>
      <c r="H51" s="30"/>
    </row>
    <row r="52" spans="1:8" s="32" customFormat="1" ht="24.75" customHeight="1">
      <c r="A52" s="33" t="s">
        <v>21</v>
      </c>
      <c r="B52" s="30"/>
      <c r="C52" s="30"/>
      <c r="D52" s="30" t="s">
        <v>77</v>
      </c>
      <c r="F52" s="30" t="s">
        <v>23</v>
      </c>
      <c r="H52" s="30"/>
    </row>
  </sheetData>
  <sheetProtection/>
  <autoFilter ref="A21:L21">
    <sortState ref="A22:L52">
      <sortCondition descending="1" sortBy="value" ref="I22:I52"/>
    </sortState>
  </autoFilter>
  <mergeCells count="19">
    <mergeCell ref="A10:L10"/>
    <mergeCell ref="A11:L11"/>
    <mergeCell ref="A12:L12"/>
    <mergeCell ref="A13:L13"/>
    <mergeCell ref="I18:I20"/>
    <mergeCell ref="L18:L20"/>
    <mergeCell ref="A18:A20"/>
    <mergeCell ref="H18:H20"/>
    <mergeCell ref="C18:C20"/>
    <mergeCell ref="E44:L44"/>
    <mergeCell ref="A9:L9"/>
    <mergeCell ref="A14:L14"/>
    <mergeCell ref="K18:K20"/>
    <mergeCell ref="J18:J20"/>
    <mergeCell ref="B18:B20"/>
    <mergeCell ref="D18:D20"/>
    <mergeCell ref="E18:E20"/>
    <mergeCell ref="F18:F20"/>
    <mergeCell ref="G18:G20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76" r:id="rId2"/>
  <rowBreaks count="1" manualBreakCount="1">
    <brk id="29" max="11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2013-06-04T06:42:40Z</cp:lastPrinted>
  <dcterms:created xsi:type="dcterms:W3CDTF">2013-05-20T05:12:53Z</dcterms:created>
  <dcterms:modified xsi:type="dcterms:W3CDTF">2013-06-17T08:39:33Z</dcterms:modified>
  <cp:category/>
  <cp:version/>
  <cp:contentType/>
  <cp:contentStatus/>
</cp:coreProperties>
</file>