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3"/>
  </bookViews>
  <sheets>
    <sheet name="гибкость" sheetId="1" r:id="rId1"/>
    <sheet name="ловкость" sheetId="2" r:id="rId2"/>
    <sheet name="скорость-сила" sheetId="3" r:id="rId3"/>
    <sheet name="Общая" sheetId="4" r:id="rId4"/>
  </sheets>
  <definedNames>
    <definedName name="_xlnm._FilterDatabase" localSheetId="0" hidden="1">'гибкость'!$A$19:$J$19</definedName>
    <definedName name="_xlnm._FilterDatabase" localSheetId="1" hidden="1">'ловкость'!$A$21:$S$21</definedName>
    <definedName name="_xlnm._FilterDatabase" localSheetId="3" hidden="1">'Общая'!$A$19:$J$19</definedName>
    <definedName name="_xlnm._FilterDatabase" localSheetId="2" hidden="1">'скорость-сила'!$A$19:$R$19</definedName>
    <definedName name="Z_9C68C2D2_3694_442E_8C68_6FF361C302F2_.wvu.FilterData" localSheetId="0" hidden="1">'гибкость'!$A$19:$J$19</definedName>
    <definedName name="Z_9C68C2D2_3694_442E_8C68_6FF361C302F2_.wvu.FilterData" localSheetId="1" hidden="1">'ловкость'!$A$21:$S$21</definedName>
    <definedName name="Z_9C68C2D2_3694_442E_8C68_6FF361C302F2_.wvu.FilterData" localSheetId="3" hidden="1">'Общая'!$A$19:$J$19</definedName>
    <definedName name="Z_9C68C2D2_3694_442E_8C68_6FF361C302F2_.wvu.FilterData" localSheetId="2" hidden="1">'скорость-сила'!$A$19:$R$19</definedName>
    <definedName name="Z_9C68C2D2_3694_442E_8C68_6FF361C302F2_.wvu.PrintArea" localSheetId="3" hidden="1">'Общая'!$A$1:$J$39</definedName>
    <definedName name="Z_9C68C2D2_3694_442E_8C68_6FF361C302F2_.wvu.PrintArea" localSheetId="2" hidden="1">'скорость-сила'!$A$1:$R$39</definedName>
    <definedName name="Z_C6188BCA_673A_4604_88C2_57C99D3C0864_.wvu.FilterData" localSheetId="0" hidden="1">'гибкость'!$A$19:$J$19</definedName>
    <definedName name="Z_C6188BCA_673A_4604_88C2_57C99D3C0864_.wvu.FilterData" localSheetId="1" hidden="1">'ловкость'!$A$21:$S$21</definedName>
    <definedName name="Z_C6188BCA_673A_4604_88C2_57C99D3C0864_.wvu.FilterData" localSheetId="3" hidden="1">'Общая'!$A$19:$J$19</definedName>
    <definedName name="Z_C6188BCA_673A_4604_88C2_57C99D3C0864_.wvu.FilterData" localSheetId="2" hidden="1">'скорость-сила'!$A$19:$R$19</definedName>
    <definedName name="Z_C6188BCA_673A_4604_88C2_57C99D3C0864_.wvu.PrintArea" localSheetId="3" hidden="1">'Общая'!$A$1:$J$39</definedName>
    <definedName name="Z_C6188BCA_673A_4604_88C2_57C99D3C0864_.wvu.PrintArea" localSheetId="2" hidden="1">'скорость-сила'!$A$1:$R$39</definedName>
    <definedName name="_xlnm.Print_Area" localSheetId="3">'Общая'!$A$1:$J$39</definedName>
    <definedName name="_xlnm.Print_Area" localSheetId="2">'скорость-сила'!$A$1:$R$39</definedName>
  </definedNames>
  <calcPr fullCalcOnLoad="1"/>
</workbook>
</file>

<file path=xl/sharedStrings.xml><?xml version="1.0" encoding="utf-8"?>
<sst xmlns="http://schemas.openxmlformats.org/spreadsheetml/2006/main" count="273" uniqueCount="80">
  <si>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</si>
  <si>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</si>
  <si>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</si>
  <si>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</si>
  <si>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</si>
  <si>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>№</t>
  </si>
  <si>
    <t>Фамилия Имя</t>
  </si>
  <si>
    <t>Тренер-преподаватель</t>
  </si>
  <si>
    <t>Виды испытания</t>
  </si>
  <si>
    <t>Общая сумма</t>
  </si>
  <si>
    <t>Гимнастический мост стоя</t>
  </si>
  <si>
    <t>Шпагаты</t>
  </si>
  <si>
    <t>Правая</t>
  </si>
  <si>
    <t>Левая</t>
  </si>
  <si>
    <t>Прямой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</si>
  <si>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</si>
  <si>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</si>
  <si>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</si>
  <si>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</si>
  <si>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</si>
  <si>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</si>
  <si>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</si>
  <si>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</si>
  <si>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Привлеченные тренеры-преподаватели</t>
  </si>
  <si>
    <t>__________________________</t>
  </si>
  <si>
    <t>Скакалка</t>
  </si>
  <si>
    <t>Обруч</t>
  </si>
  <si>
    <t>Мяч</t>
  </si>
  <si>
    <t>Бросок и ловля 10 раз</t>
  </si>
  <si>
    <t>Бросок и ловля за спиной 10 раз</t>
  </si>
  <si>
    <t>Перекат обруча по туловищу 10 раз</t>
  </si>
  <si>
    <t>Перекат мяча по туловищу 10 раз</t>
  </si>
  <si>
    <t>Фамилия, Имя</t>
  </si>
  <si>
    <t>«Удочка» 10 раз</t>
  </si>
  <si>
    <t>Бросок и ловля правой рукой 10 раз</t>
  </si>
  <si>
    <t>Бросок и ловля левой рукой 10 раз</t>
  </si>
  <si>
    <t>Бросок и ловля  левой рукой 10 раз</t>
  </si>
  <si>
    <t>правая</t>
  </si>
  <si>
    <t>левая</t>
  </si>
  <si>
    <t>Ошибки</t>
  </si>
  <si>
    <t>Сумма баллов</t>
  </si>
  <si>
    <t>Прыжки в длину с места</t>
  </si>
  <si>
    <t>Вис углом на гимн. стенке</t>
  </si>
  <si>
    <t>Сгибание разгибание рук в упоре</t>
  </si>
  <si>
    <t>Прыжки со скакалкой на двух ногах</t>
  </si>
  <si>
    <t>Общая сумма баллов</t>
  </si>
  <si>
    <t>Бег 20м (сек)</t>
  </si>
  <si>
    <t>Итого баллов</t>
  </si>
  <si>
    <t>Рейтинг</t>
  </si>
  <si>
    <t>Средний балл</t>
  </si>
  <si>
    <t xml:space="preserve"> на этапе спортивного совершенствования обучающихся СДЮСШОР № 5 </t>
  </si>
  <si>
    <t>Горбунова Елизавета</t>
  </si>
  <si>
    <t>Данц Анна</t>
  </si>
  <si>
    <t>Ефимова Виктория</t>
  </si>
  <si>
    <t>Иголкина Дарья</t>
  </si>
  <si>
    <t>Меньшикова Дарья</t>
  </si>
  <si>
    <t>Мезенина Анастасия</t>
  </si>
  <si>
    <t>Хайрулина Елизавета</t>
  </si>
  <si>
    <t>Баранова Анастасия</t>
  </si>
  <si>
    <t>Афанасьева Е.Н.</t>
  </si>
  <si>
    <t>Бакакина Александра</t>
  </si>
  <si>
    <t>Соич Эвелина</t>
  </si>
  <si>
    <t>х</t>
  </si>
  <si>
    <t>вне рейтинга</t>
  </si>
  <si>
    <t>группа 1999 года рождения и старше</t>
  </si>
  <si>
    <t>« 14 » мая 2013 г.</t>
  </si>
  <si>
    <t>Год рождения</t>
  </si>
  <si>
    <t>Поднима-ние согну-тых ног в висе</t>
  </si>
  <si>
    <r>
      <t xml:space="preserve"> (</t>
    </r>
    <r>
      <rPr>
        <b/>
        <sz val="14"/>
        <color indexed="8"/>
        <rFont val="Times New Roman"/>
        <family val="1"/>
      </rPr>
      <t>общая)</t>
    </r>
  </si>
  <si>
    <r>
      <t xml:space="preserve"> (</t>
    </r>
    <r>
      <rPr>
        <b/>
        <sz val="14"/>
        <color indexed="8"/>
        <rFont val="Times New Roman"/>
        <family val="1"/>
      </rPr>
      <t>ловкость)</t>
    </r>
  </si>
  <si>
    <r>
      <t xml:space="preserve"> (</t>
    </r>
    <r>
      <rPr>
        <b/>
        <sz val="14"/>
        <color indexed="8"/>
        <rFont val="Times New Roman"/>
        <family val="1"/>
      </rPr>
      <t>гибкость)</t>
    </r>
  </si>
  <si>
    <t>Гибкость</t>
  </si>
  <si>
    <t>Ловкость</t>
  </si>
  <si>
    <t>Сила - скоростная  сила</t>
  </si>
  <si>
    <t>сдачи нормативов по общей и специальной физической подготовке в группах</t>
  </si>
  <si>
    <t>ПРОТОКОЛ</t>
  </si>
  <si>
    <t>Виды испытания (балл)</t>
  </si>
  <si>
    <t>Большакова Е.И.</t>
  </si>
  <si>
    <t xml:space="preserve"> (силовые, скоростно-силовые)</t>
  </si>
  <si>
    <t>не присутствовала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</si>
</sst>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Alignment="1">
      <alignment horizontal="right" indent="15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9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923925</xdr:colOff>
      <xdr:row>6</xdr:row>
      <xdr:rowOff>104775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333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542925</xdr:colOff>
      <xdr:row>7</xdr:row>
      <xdr:rowOff>114300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6954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381000</xdr:colOff>
      <xdr:row>7</xdr:row>
      <xdr:rowOff>66675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954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1162050</xdr:colOff>
      <xdr:row>6</xdr:row>
      <xdr:rowOff>180975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466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60" zoomScalePageLayoutView="0" workbookViewId="0" topLeftCell="A1">
      <selection activeCell="A29" sqref="A29:IV29"/>
    </sheetView>
  </sheetViews>
  <sheetFormatPr defaultColWidth="9.140625" defaultRowHeight="15"/>
  <cols>
    <col min="1" max="1" width="7.00390625" style="0" customWidth="1"/>
    <col min="2" max="2" width="22.7109375" style="0" customWidth="1"/>
    <col min="3" max="3" width="13.140625" style="0" customWidth="1"/>
    <col min="4" max="4" width="18.7109375" style="0" customWidth="1"/>
    <col min="5" max="5" width="17.421875" style="0" customWidth="1"/>
    <col min="6" max="9" width="10.7109375" style="0" customWidth="1"/>
    <col min="10" max="10" width="11.7109375" style="0" customWidth="1"/>
  </cols>
  <sheetData>
    <row r="1" ht="18.75">
      <c r="A1" s="1" t="s">
        <v>0</v>
      </c>
    </row>
    <row r="2" spans="1:11" ht="18.75">
      <c r="A2" s="1" t="s">
        <v>1</v>
      </c>
      <c r="J2" s="9" t="s">
        <v>0</v>
      </c>
      <c r="K2" s="6"/>
    </row>
    <row r="3" spans="1:11" ht="18.75">
      <c r="A3" s="1"/>
      <c r="J3" s="9" t="s">
        <v>1</v>
      </c>
      <c r="K3" s="6"/>
    </row>
    <row r="4" spans="1:10" ht="18.75">
      <c r="A4" s="1" t="s">
        <v>2</v>
      </c>
      <c r="J4" s="9"/>
    </row>
    <row r="5" spans="1:11" ht="18.75">
      <c r="A5" s="1"/>
      <c r="J5" s="9" t="s">
        <v>2</v>
      </c>
      <c r="K5" s="6"/>
    </row>
    <row r="6" spans="1:10" ht="18.75">
      <c r="A6" s="1" t="s">
        <v>3</v>
      </c>
      <c r="J6" s="9"/>
    </row>
    <row r="7" spans="1:11" ht="18.75">
      <c r="A7" s="2"/>
      <c r="I7" s="6"/>
      <c r="J7" s="9" t="s">
        <v>3</v>
      </c>
      <c r="K7" s="6"/>
    </row>
    <row r="8" ht="18.75">
      <c r="A8" s="2"/>
    </row>
    <row r="9" spans="1:10" ht="18.75">
      <c r="A9" s="53" t="s">
        <v>75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18.75">
      <c r="A10" s="53" t="s">
        <v>74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18.75">
      <c r="A11" s="53" t="s">
        <v>50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18.75">
      <c r="A12" s="53" t="s">
        <v>70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18.75">
      <c r="A13" s="3"/>
      <c r="B13" s="31"/>
      <c r="C13" s="31"/>
      <c r="D13" s="31"/>
      <c r="E13" s="31"/>
      <c r="F13" s="31"/>
      <c r="G13" s="31"/>
      <c r="H13" s="31"/>
      <c r="I13" s="31"/>
      <c r="J13" s="31"/>
    </row>
    <row r="14" spans="1:12" ht="15.75" customHeight="1">
      <c r="A14" s="10" t="s">
        <v>64</v>
      </c>
      <c r="B14" s="10"/>
      <c r="C14" s="10"/>
      <c r="D14" s="31"/>
      <c r="E14" s="31"/>
      <c r="F14" s="31"/>
      <c r="G14" s="31"/>
      <c r="H14" s="31"/>
      <c r="J14" s="41" t="s">
        <v>65</v>
      </c>
      <c r="L14" s="31"/>
    </row>
    <row r="15" ht="19.5" thickBot="1">
      <c r="A15" s="3"/>
    </row>
    <row r="16" spans="1:10" ht="16.5" thickBot="1">
      <c r="A16" s="49" t="s">
        <v>5</v>
      </c>
      <c r="B16" s="49" t="s">
        <v>6</v>
      </c>
      <c r="C16" s="49" t="s">
        <v>66</v>
      </c>
      <c r="D16" s="49" t="s">
        <v>7</v>
      </c>
      <c r="E16" s="49" t="s">
        <v>76</v>
      </c>
      <c r="F16" s="49"/>
      <c r="G16" s="49"/>
      <c r="H16" s="49"/>
      <c r="I16" s="49"/>
      <c r="J16" s="49" t="s">
        <v>45</v>
      </c>
    </row>
    <row r="17" spans="1:10" ht="16.5" thickBot="1">
      <c r="A17" s="49"/>
      <c r="B17" s="49"/>
      <c r="C17" s="49"/>
      <c r="D17" s="49"/>
      <c r="E17" s="47" t="s">
        <v>10</v>
      </c>
      <c r="F17" s="49" t="s">
        <v>11</v>
      </c>
      <c r="G17" s="49"/>
      <c r="H17" s="49"/>
      <c r="I17" s="49"/>
      <c r="J17" s="49"/>
    </row>
    <row r="18" spans="1:10" ht="32.25" thickBot="1">
      <c r="A18" s="54"/>
      <c r="B18" s="54"/>
      <c r="C18" s="54"/>
      <c r="D18" s="54"/>
      <c r="E18" s="48"/>
      <c r="F18" s="21" t="s">
        <v>12</v>
      </c>
      <c r="G18" s="21" t="s">
        <v>13</v>
      </c>
      <c r="H18" s="21" t="s">
        <v>14</v>
      </c>
      <c r="I18" s="21" t="s">
        <v>9</v>
      </c>
      <c r="J18" s="54"/>
    </row>
    <row r="19" spans="1:10" s="38" customFormat="1" ht="14.25" thickBot="1" thickTop="1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</row>
    <row r="20" spans="1:10" ht="30" customHeight="1" thickTop="1">
      <c r="A20" s="23">
        <v>1</v>
      </c>
      <c r="B20" s="25" t="s">
        <v>60</v>
      </c>
      <c r="C20" s="23">
        <v>1997</v>
      </c>
      <c r="D20" s="25" t="s">
        <v>59</v>
      </c>
      <c r="E20" s="23">
        <v>6</v>
      </c>
      <c r="F20" s="23">
        <v>8</v>
      </c>
      <c r="G20" s="23">
        <v>6</v>
      </c>
      <c r="H20" s="23">
        <v>8</v>
      </c>
      <c r="I20" s="23">
        <f>F20+G20+H20</f>
        <v>22</v>
      </c>
      <c r="J20" s="24">
        <f>E20+I20</f>
        <v>28</v>
      </c>
    </row>
    <row r="21" spans="1:10" ht="30" customHeight="1">
      <c r="A21" s="23">
        <v>2</v>
      </c>
      <c r="B21" s="26" t="s">
        <v>58</v>
      </c>
      <c r="C21" s="22">
        <v>1999</v>
      </c>
      <c r="D21" s="26" t="s">
        <v>59</v>
      </c>
      <c r="E21" s="22">
        <v>6</v>
      </c>
      <c r="F21" s="22">
        <v>6</v>
      </c>
      <c r="G21" s="22">
        <v>8</v>
      </c>
      <c r="H21" s="22">
        <v>6</v>
      </c>
      <c r="I21" s="23">
        <f>F21+G21+H21</f>
        <v>20</v>
      </c>
      <c r="J21" s="24">
        <f>E21+I21</f>
        <v>26</v>
      </c>
    </row>
    <row r="22" spans="1:10" ht="30" customHeight="1">
      <c r="A22" s="23">
        <v>3</v>
      </c>
      <c r="B22" s="26" t="s">
        <v>51</v>
      </c>
      <c r="C22" s="22">
        <v>1996</v>
      </c>
      <c r="D22" s="26" t="s">
        <v>59</v>
      </c>
      <c r="E22" s="22">
        <v>8</v>
      </c>
      <c r="F22" s="22">
        <v>10</v>
      </c>
      <c r="G22" s="22">
        <v>8</v>
      </c>
      <c r="H22" s="22">
        <v>7</v>
      </c>
      <c r="I22" s="23">
        <f>F22+G22+H22</f>
        <v>25</v>
      </c>
      <c r="J22" s="24">
        <f>E22+I22</f>
        <v>33</v>
      </c>
    </row>
    <row r="23" spans="1:10" ht="30" customHeight="1">
      <c r="A23" s="23">
        <v>4</v>
      </c>
      <c r="B23" s="26" t="s">
        <v>53</v>
      </c>
      <c r="C23" s="23">
        <v>1998</v>
      </c>
      <c r="D23" s="25" t="s">
        <v>59</v>
      </c>
      <c r="E23" s="22">
        <v>8</v>
      </c>
      <c r="F23" s="22">
        <v>7</v>
      </c>
      <c r="G23" s="22">
        <v>5</v>
      </c>
      <c r="H23" s="22">
        <v>5</v>
      </c>
      <c r="I23" s="23">
        <f>F23+G23+H23</f>
        <v>17</v>
      </c>
      <c r="J23" s="24">
        <f>E23+I23</f>
        <v>25</v>
      </c>
    </row>
    <row r="24" spans="1:10" ht="30" customHeight="1" thickBot="1">
      <c r="A24" s="23">
        <v>5</v>
      </c>
      <c r="B24" s="26" t="s">
        <v>54</v>
      </c>
      <c r="C24" s="23">
        <v>1998</v>
      </c>
      <c r="D24" s="25" t="s">
        <v>59</v>
      </c>
      <c r="E24" s="22">
        <v>6</v>
      </c>
      <c r="F24" s="22">
        <v>8</v>
      </c>
      <c r="G24" s="22">
        <v>6</v>
      </c>
      <c r="H24" s="22">
        <v>0</v>
      </c>
      <c r="I24" s="23">
        <f>F24+G24+H24</f>
        <v>14</v>
      </c>
      <c r="J24" s="24">
        <f>E24+I24</f>
        <v>20</v>
      </c>
    </row>
    <row r="25" spans="1:10" s="38" customFormat="1" ht="14.25" thickBot="1" thickTop="1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  <c r="I25" s="19">
        <v>9</v>
      </c>
      <c r="J25" s="19">
        <v>10</v>
      </c>
    </row>
    <row r="26" spans="1:10" ht="30" customHeight="1" thickTop="1">
      <c r="A26" s="23">
        <v>6</v>
      </c>
      <c r="B26" s="26" t="s">
        <v>56</v>
      </c>
      <c r="C26" s="23">
        <v>1999</v>
      </c>
      <c r="D26" s="25" t="s">
        <v>59</v>
      </c>
      <c r="E26" s="22">
        <v>6</v>
      </c>
      <c r="F26" s="22">
        <v>7</v>
      </c>
      <c r="G26" s="22">
        <v>8</v>
      </c>
      <c r="H26" s="22">
        <v>7</v>
      </c>
      <c r="I26" s="23">
        <f>F26+G26+H26</f>
        <v>22</v>
      </c>
      <c r="J26" s="24">
        <f>E26+I26</f>
        <v>28</v>
      </c>
    </row>
    <row r="27" spans="1:10" ht="30" customHeight="1">
      <c r="A27" s="23">
        <v>7</v>
      </c>
      <c r="B27" s="26" t="s">
        <v>55</v>
      </c>
      <c r="C27" s="23">
        <v>1999</v>
      </c>
      <c r="D27" s="25" t="s">
        <v>59</v>
      </c>
      <c r="E27" s="22" t="s">
        <v>62</v>
      </c>
      <c r="F27" s="22">
        <v>10</v>
      </c>
      <c r="G27" s="22">
        <v>8</v>
      </c>
      <c r="H27" s="22">
        <v>10</v>
      </c>
      <c r="I27" s="23">
        <f>F27+G27+H27</f>
        <v>28</v>
      </c>
      <c r="J27" s="24">
        <f>I27</f>
        <v>28</v>
      </c>
    </row>
    <row r="28" spans="1:10" ht="30" customHeight="1">
      <c r="A28" s="23">
        <v>8</v>
      </c>
      <c r="B28" s="26" t="s">
        <v>61</v>
      </c>
      <c r="C28" s="23">
        <v>1995</v>
      </c>
      <c r="D28" s="25" t="s">
        <v>18</v>
      </c>
      <c r="E28" s="22">
        <v>10</v>
      </c>
      <c r="F28" s="22">
        <v>10</v>
      </c>
      <c r="G28" s="22">
        <v>8</v>
      </c>
      <c r="H28" s="22">
        <v>10</v>
      </c>
      <c r="I28" s="23">
        <f>F28+G28+H28</f>
        <v>28</v>
      </c>
      <c r="J28" s="24">
        <f>E28+I28</f>
        <v>38</v>
      </c>
    </row>
    <row r="29" spans="1:10" ht="30" customHeight="1">
      <c r="A29" s="23">
        <v>9</v>
      </c>
      <c r="B29" s="26" t="s">
        <v>57</v>
      </c>
      <c r="C29" s="22">
        <v>1998</v>
      </c>
      <c r="D29" s="26" t="s">
        <v>59</v>
      </c>
      <c r="E29" s="22">
        <v>8</v>
      </c>
      <c r="F29" s="22">
        <v>8</v>
      </c>
      <c r="G29" s="22">
        <v>8</v>
      </c>
      <c r="H29" s="22">
        <v>8</v>
      </c>
      <c r="I29" s="23">
        <f>F29+G29+H29</f>
        <v>24</v>
      </c>
      <c r="J29" s="24">
        <f>E29+I29</f>
        <v>32</v>
      </c>
    </row>
    <row r="30" spans="1:10" ht="30" customHeight="1">
      <c r="A30" s="23">
        <v>10</v>
      </c>
      <c r="B30" s="26" t="s">
        <v>52</v>
      </c>
      <c r="C30" s="23">
        <v>1998</v>
      </c>
      <c r="D30" s="25" t="s">
        <v>59</v>
      </c>
      <c r="E30" s="50" t="s">
        <v>79</v>
      </c>
      <c r="F30" s="51"/>
      <c r="G30" s="51"/>
      <c r="H30" s="51"/>
      <c r="I30" s="51"/>
      <c r="J30" s="52"/>
    </row>
    <row r="31" ht="15">
      <c r="A31" s="5"/>
    </row>
    <row r="32" spans="1:5" s="33" customFormat="1" ht="24.75" customHeight="1">
      <c r="A32" s="42" t="s">
        <v>15</v>
      </c>
      <c r="B32" s="32"/>
      <c r="C32" s="32"/>
      <c r="D32" s="32" t="s">
        <v>16</v>
      </c>
      <c r="E32" s="32" t="s">
        <v>24</v>
      </c>
    </row>
    <row r="33" spans="1:5" s="34" customFormat="1" ht="24.75" customHeight="1">
      <c r="A33" s="42" t="s">
        <v>17</v>
      </c>
      <c r="B33" s="32"/>
      <c r="C33" s="32"/>
      <c r="D33" s="32" t="s">
        <v>18</v>
      </c>
      <c r="E33" s="32" t="s">
        <v>24</v>
      </c>
    </row>
    <row r="34" spans="1:5" s="34" customFormat="1" ht="24.75" customHeight="1">
      <c r="A34" s="43"/>
      <c r="D34" s="32" t="s">
        <v>19</v>
      </c>
      <c r="E34" s="32" t="s">
        <v>24</v>
      </c>
    </row>
    <row r="35" spans="1:5" s="34" customFormat="1" ht="24.75" customHeight="1">
      <c r="A35" s="43"/>
      <c r="D35" s="32" t="s">
        <v>20</v>
      </c>
      <c r="E35" s="32" t="s">
        <v>24</v>
      </c>
    </row>
    <row r="36" spans="1:5" s="34" customFormat="1" ht="24.75" customHeight="1">
      <c r="A36" s="43"/>
      <c r="D36" s="32" t="s">
        <v>21</v>
      </c>
      <c r="E36" s="32" t="s">
        <v>24</v>
      </c>
    </row>
    <row r="37" spans="1:5" s="34" customFormat="1" ht="24.75" customHeight="1">
      <c r="A37" s="43"/>
      <c r="D37" s="32" t="s">
        <v>22</v>
      </c>
      <c r="E37" s="32" t="s">
        <v>24</v>
      </c>
    </row>
    <row r="38" spans="1:5" s="34" customFormat="1" ht="24.75" customHeight="1">
      <c r="A38" s="42" t="s">
        <v>23</v>
      </c>
      <c r="B38" s="32"/>
      <c r="C38" s="32"/>
      <c r="D38" s="32" t="s">
        <v>77</v>
      </c>
      <c r="E38" s="32" t="s">
        <v>24</v>
      </c>
    </row>
    <row r="39" ht="30" customHeight="1">
      <c r="A39" s="4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</sheetData>
  <sheetProtection/>
  <autoFilter ref="A19:J19">
    <sortState ref="A20:J46"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  <sortCondition sortBy="value" ref="B20:B46"/>
    </sortState>
  </autoFilter>
  <mergeCells count="13">
    <mergeCell ref="C16:C18"/>
    <mergeCell ref="E16:I16"/>
    <mergeCell ref="J16:J18"/>
    <mergeCell ref="E17:E18"/>
    <mergeCell ref="F17:I17"/>
    <mergeCell ref="E30:J30"/>
    <mergeCell ref="A9:J9"/>
    <mergeCell ref="A10:J10"/>
    <mergeCell ref="A11:J11"/>
    <mergeCell ref="A12:J12"/>
    <mergeCell ref="A16:A18"/>
    <mergeCell ref="B16:B18"/>
    <mergeCell ref="D16:D18"/>
  </mergeCells>
  <printOptions/>
  <pageMargins left="0.3937007874015748" right="0.35433070866141736" top="0.7480314960629921" bottom="0.31496062992125984" header="0.31496062992125984" footer="0.2362204724409449"/>
  <pageSetup horizontalDpi="600" verticalDpi="600" orientation="landscape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60" zoomScalePageLayoutView="0" workbookViewId="0" topLeftCell="A4">
      <selection activeCell="A30" sqref="A30:IV30"/>
    </sheetView>
  </sheetViews>
  <sheetFormatPr defaultColWidth="9.140625" defaultRowHeight="15"/>
  <cols>
    <col min="1" max="1" width="5.140625" style="16" customWidth="1"/>
    <col min="2" max="2" width="13.140625" style="0" customWidth="1"/>
    <col min="3" max="3" width="11.57421875" style="0" customWidth="1"/>
    <col min="4" max="4" width="19.421875" style="0" customWidth="1"/>
    <col min="5" max="5" width="8.28125" style="0" customWidth="1"/>
    <col min="6" max="6" width="8.00390625" style="0" customWidth="1"/>
    <col min="12" max="12" width="9.8515625" style="0" customWidth="1"/>
    <col min="17" max="17" width="9.8515625" style="0" customWidth="1"/>
  </cols>
  <sheetData>
    <row r="1" ht="18.75">
      <c r="A1" s="12"/>
    </row>
    <row r="2" spans="1:19" ht="18.75">
      <c r="A2" s="12"/>
      <c r="N2" s="6"/>
      <c r="S2" s="9" t="s">
        <v>0</v>
      </c>
    </row>
    <row r="3" spans="1:19" ht="18.75">
      <c r="A3" s="12"/>
      <c r="N3" s="6"/>
      <c r="S3" s="9" t="s">
        <v>1</v>
      </c>
    </row>
    <row r="4" spans="1:19" ht="18.75">
      <c r="A4" s="12"/>
      <c r="S4" s="9"/>
    </row>
    <row r="5" spans="1:19" ht="18.75">
      <c r="A5" s="12"/>
      <c r="N5" s="6"/>
      <c r="S5" s="9" t="s">
        <v>2</v>
      </c>
    </row>
    <row r="6" spans="1:19" ht="18.75">
      <c r="A6" s="12"/>
      <c r="S6" s="9"/>
    </row>
    <row r="7" spans="1:19" ht="18.75">
      <c r="A7" s="13"/>
      <c r="K7" s="6"/>
      <c r="N7" s="6"/>
      <c r="S7" s="9" t="s">
        <v>3</v>
      </c>
    </row>
    <row r="8" ht="18.75">
      <c r="A8" s="13"/>
    </row>
    <row r="9" spans="1:19" ht="18.75">
      <c r="A9" s="53" t="s">
        <v>75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ht="18.75">
      <c r="A10" s="53" t="s">
        <v>74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8.75">
      <c r="A11" s="53" t="s">
        <v>50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8.75">
      <c r="A12" s="53" t="s">
        <v>69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8.75">
      <c r="A13" s="36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5.75" customHeight="1">
      <c r="A14" s="10" t="s">
        <v>64</v>
      </c>
      <c r="B14" s="10"/>
      <c r="C14" s="10"/>
      <c r="D14" s="31"/>
      <c r="E14" s="31"/>
      <c r="F14" s="31"/>
      <c r="G14" s="31"/>
      <c r="H14" s="31"/>
      <c r="I14" s="31"/>
      <c r="J14" s="31"/>
      <c r="K14" s="35"/>
      <c r="L14" s="31"/>
      <c r="M14" s="31"/>
      <c r="N14" s="31"/>
      <c r="O14" s="31"/>
      <c r="P14" s="10"/>
      <c r="R14" s="31"/>
      <c r="S14" s="41" t="s">
        <v>65</v>
      </c>
    </row>
    <row r="15" ht="16.5" thickBot="1">
      <c r="A15" s="14"/>
    </row>
    <row r="16" spans="1:19" ht="17.25" customHeight="1" thickBot="1">
      <c r="A16" s="68" t="s">
        <v>5</v>
      </c>
      <c r="B16" s="55" t="s">
        <v>32</v>
      </c>
      <c r="C16" s="55" t="s">
        <v>66</v>
      </c>
      <c r="D16" s="55" t="s">
        <v>7</v>
      </c>
      <c r="E16" s="70" t="s">
        <v>76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2"/>
    </row>
    <row r="17" spans="1:19" ht="17.25" customHeight="1" thickBot="1">
      <c r="A17" s="69"/>
      <c r="B17" s="56"/>
      <c r="C17" s="56"/>
      <c r="D17" s="56"/>
      <c r="E17" s="61" t="s">
        <v>25</v>
      </c>
      <c r="F17" s="62"/>
      <c r="G17" s="62"/>
      <c r="H17" s="45"/>
      <c r="I17" s="61" t="s">
        <v>26</v>
      </c>
      <c r="J17" s="62"/>
      <c r="K17" s="62"/>
      <c r="L17" s="62"/>
      <c r="M17" s="45"/>
      <c r="N17" s="46" t="s">
        <v>27</v>
      </c>
      <c r="O17" s="63"/>
      <c r="P17" s="63"/>
      <c r="Q17" s="63"/>
      <c r="R17" s="64"/>
      <c r="S17" s="68" t="s">
        <v>45</v>
      </c>
    </row>
    <row r="18" spans="1:19" ht="30" customHeight="1" thickBot="1">
      <c r="A18" s="69"/>
      <c r="B18" s="56"/>
      <c r="C18" s="56"/>
      <c r="D18" s="56"/>
      <c r="E18" s="59" t="s">
        <v>33</v>
      </c>
      <c r="F18" s="60"/>
      <c r="G18" s="57" t="s">
        <v>28</v>
      </c>
      <c r="H18" s="57" t="s">
        <v>39</v>
      </c>
      <c r="I18" s="57" t="s">
        <v>34</v>
      </c>
      <c r="J18" s="57" t="s">
        <v>35</v>
      </c>
      <c r="K18" s="57" t="s">
        <v>29</v>
      </c>
      <c r="L18" s="57" t="s">
        <v>30</v>
      </c>
      <c r="M18" s="57" t="s">
        <v>39</v>
      </c>
      <c r="N18" s="57" t="s">
        <v>34</v>
      </c>
      <c r="O18" s="57" t="s">
        <v>36</v>
      </c>
      <c r="P18" s="57" t="s">
        <v>29</v>
      </c>
      <c r="Q18" s="57" t="s">
        <v>31</v>
      </c>
      <c r="R18" s="57" t="s">
        <v>39</v>
      </c>
      <c r="S18" s="69"/>
    </row>
    <row r="19" spans="1:19" ht="29.25" customHeight="1">
      <c r="A19" s="69"/>
      <c r="B19" s="56"/>
      <c r="C19" s="56"/>
      <c r="D19" s="56"/>
      <c r="E19" s="58" t="s">
        <v>37</v>
      </c>
      <c r="F19" s="58" t="s">
        <v>38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69"/>
    </row>
    <row r="20" spans="1:19" ht="15.75" thickBot="1">
      <c r="A20" s="69"/>
      <c r="B20" s="56"/>
      <c r="C20" s="56"/>
      <c r="D20" s="56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73"/>
    </row>
    <row r="21" spans="1:19" s="11" customFormat="1" ht="16.5" thickBot="1" thickTop="1">
      <c r="A21" s="18">
        <v>1</v>
      </c>
      <c r="B21" s="19">
        <v>2</v>
      </c>
      <c r="C21" s="19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  <c r="O21" s="20">
        <v>15</v>
      </c>
      <c r="P21" s="20">
        <v>16</v>
      </c>
      <c r="Q21" s="20">
        <v>17</v>
      </c>
      <c r="R21" s="19">
        <v>18</v>
      </c>
      <c r="S21" s="19">
        <v>19</v>
      </c>
    </row>
    <row r="22" spans="1:19" ht="34.5" customHeight="1" thickTop="1">
      <c r="A22" s="17">
        <v>1</v>
      </c>
      <c r="B22" s="25" t="s">
        <v>60</v>
      </c>
      <c r="C22" s="23">
        <v>1997</v>
      </c>
      <c r="D22" s="25" t="s">
        <v>59</v>
      </c>
      <c r="E22" s="17">
        <v>10</v>
      </c>
      <c r="F22" s="17">
        <v>10</v>
      </c>
      <c r="G22" s="17">
        <v>4</v>
      </c>
      <c r="H22" s="17"/>
      <c r="I22" s="17">
        <v>10</v>
      </c>
      <c r="J22" s="17">
        <v>10</v>
      </c>
      <c r="K22" s="17">
        <v>10</v>
      </c>
      <c r="L22" s="17">
        <v>10</v>
      </c>
      <c r="M22" s="17">
        <v>0.5</v>
      </c>
      <c r="N22" s="17">
        <v>10</v>
      </c>
      <c r="O22" s="17">
        <v>9</v>
      </c>
      <c r="P22" s="17">
        <v>6</v>
      </c>
      <c r="Q22" s="17">
        <v>10</v>
      </c>
      <c r="R22" s="17"/>
      <c r="S22" s="27">
        <f aca="true" t="shared" si="0" ref="S22:S29">E22+F22+G22-H22+I22+J22+K22+L22-M22+N22+O22+P22+Q22-R22</f>
        <v>98.5</v>
      </c>
    </row>
    <row r="23" spans="1:19" ht="34.5" customHeight="1">
      <c r="A23" s="17">
        <v>2</v>
      </c>
      <c r="B23" s="26" t="s">
        <v>58</v>
      </c>
      <c r="C23" s="22">
        <v>1999</v>
      </c>
      <c r="D23" s="26" t="s">
        <v>59</v>
      </c>
      <c r="E23" s="15">
        <v>7</v>
      </c>
      <c r="F23" s="15">
        <v>9</v>
      </c>
      <c r="G23" s="15">
        <v>1</v>
      </c>
      <c r="H23" s="15"/>
      <c r="I23" s="15">
        <v>10</v>
      </c>
      <c r="J23" s="15">
        <v>10</v>
      </c>
      <c r="K23" s="15">
        <v>8</v>
      </c>
      <c r="L23" s="15">
        <v>10</v>
      </c>
      <c r="M23" s="15">
        <v>1.5</v>
      </c>
      <c r="N23" s="15">
        <v>7</v>
      </c>
      <c r="O23" s="15">
        <v>8</v>
      </c>
      <c r="P23" s="15">
        <v>7</v>
      </c>
      <c r="Q23" s="15">
        <v>5</v>
      </c>
      <c r="R23" s="15"/>
      <c r="S23" s="27">
        <f t="shared" si="0"/>
        <v>80.5</v>
      </c>
    </row>
    <row r="24" spans="1:19" ht="34.5" customHeight="1">
      <c r="A24" s="17">
        <v>3</v>
      </c>
      <c r="B24" s="26" t="s">
        <v>51</v>
      </c>
      <c r="C24" s="22">
        <v>1996</v>
      </c>
      <c r="D24" s="26" t="s">
        <v>59</v>
      </c>
      <c r="E24" s="15">
        <v>10</v>
      </c>
      <c r="F24" s="15">
        <v>10</v>
      </c>
      <c r="G24" s="15">
        <v>8</v>
      </c>
      <c r="H24" s="15"/>
      <c r="I24" s="15">
        <v>10</v>
      </c>
      <c r="J24" s="15">
        <v>10</v>
      </c>
      <c r="K24" s="15">
        <v>10</v>
      </c>
      <c r="L24" s="15">
        <v>10</v>
      </c>
      <c r="M24" s="15"/>
      <c r="N24" s="15">
        <v>10</v>
      </c>
      <c r="O24" s="15">
        <v>10</v>
      </c>
      <c r="P24" s="15">
        <v>9</v>
      </c>
      <c r="Q24" s="15">
        <v>8</v>
      </c>
      <c r="R24" s="15">
        <v>0.5</v>
      </c>
      <c r="S24" s="27">
        <f t="shared" si="0"/>
        <v>104.5</v>
      </c>
    </row>
    <row r="25" spans="1:19" ht="34.5" customHeight="1">
      <c r="A25" s="17">
        <v>4</v>
      </c>
      <c r="B25" s="26" t="s">
        <v>53</v>
      </c>
      <c r="C25" s="23">
        <v>1998</v>
      </c>
      <c r="D25" s="25" t="s">
        <v>59</v>
      </c>
      <c r="E25" s="15">
        <v>10</v>
      </c>
      <c r="F25" s="15">
        <v>10</v>
      </c>
      <c r="G25" s="15">
        <v>8</v>
      </c>
      <c r="H25" s="15">
        <v>0.5</v>
      </c>
      <c r="I25" s="15">
        <v>10</v>
      </c>
      <c r="J25" s="15">
        <v>10</v>
      </c>
      <c r="K25" s="15">
        <v>10</v>
      </c>
      <c r="L25" s="15">
        <v>10</v>
      </c>
      <c r="M25" s="15">
        <v>1.5</v>
      </c>
      <c r="N25" s="15">
        <v>9</v>
      </c>
      <c r="O25" s="15">
        <v>10</v>
      </c>
      <c r="P25" s="15">
        <v>10</v>
      </c>
      <c r="Q25" s="15">
        <v>10</v>
      </c>
      <c r="R25" s="15"/>
      <c r="S25" s="27">
        <f t="shared" si="0"/>
        <v>105</v>
      </c>
    </row>
    <row r="26" spans="1:19" ht="34.5" customHeight="1">
      <c r="A26" s="17">
        <v>5</v>
      </c>
      <c r="B26" s="26" t="s">
        <v>54</v>
      </c>
      <c r="C26" s="23">
        <v>1998</v>
      </c>
      <c r="D26" s="25" t="s">
        <v>59</v>
      </c>
      <c r="E26" s="15">
        <v>10</v>
      </c>
      <c r="F26" s="15">
        <v>10</v>
      </c>
      <c r="G26" s="15">
        <v>10</v>
      </c>
      <c r="H26" s="15">
        <v>0.5</v>
      </c>
      <c r="I26" s="15">
        <v>10</v>
      </c>
      <c r="J26" s="15">
        <v>9</v>
      </c>
      <c r="K26" s="15">
        <v>10</v>
      </c>
      <c r="L26" s="15">
        <v>10</v>
      </c>
      <c r="M26" s="15">
        <v>1</v>
      </c>
      <c r="N26" s="15">
        <v>10</v>
      </c>
      <c r="O26" s="15">
        <v>10</v>
      </c>
      <c r="P26" s="15">
        <v>10</v>
      </c>
      <c r="Q26" s="15">
        <v>6</v>
      </c>
      <c r="R26" s="15">
        <v>0.5</v>
      </c>
      <c r="S26" s="27">
        <f t="shared" si="0"/>
        <v>103</v>
      </c>
    </row>
    <row r="27" spans="1:19" ht="34.5" customHeight="1">
      <c r="A27" s="17">
        <v>6</v>
      </c>
      <c r="B27" s="26" t="s">
        <v>56</v>
      </c>
      <c r="C27" s="23">
        <v>1999</v>
      </c>
      <c r="D27" s="25" t="s">
        <v>59</v>
      </c>
      <c r="E27" s="15">
        <v>10</v>
      </c>
      <c r="F27" s="15">
        <v>10</v>
      </c>
      <c r="G27" s="15">
        <v>4</v>
      </c>
      <c r="H27" s="15"/>
      <c r="I27" s="15">
        <v>10</v>
      </c>
      <c r="J27" s="15">
        <v>10</v>
      </c>
      <c r="K27" s="15">
        <v>10</v>
      </c>
      <c r="L27" s="15">
        <v>10</v>
      </c>
      <c r="M27" s="15"/>
      <c r="N27" s="15">
        <v>8</v>
      </c>
      <c r="O27" s="15">
        <v>7</v>
      </c>
      <c r="P27" s="15">
        <v>9</v>
      </c>
      <c r="Q27" s="15">
        <v>8</v>
      </c>
      <c r="R27" s="15"/>
      <c r="S27" s="27">
        <f t="shared" si="0"/>
        <v>96</v>
      </c>
    </row>
    <row r="28" spans="1:19" ht="34.5" customHeight="1">
      <c r="A28" s="17">
        <v>7</v>
      </c>
      <c r="B28" s="26" t="s">
        <v>55</v>
      </c>
      <c r="C28" s="23">
        <v>1999</v>
      </c>
      <c r="D28" s="25" t="s">
        <v>59</v>
      </c>
      <c r="E28" s="15">
        <v>10</v>
      </c>
      <c r="F28" s="15">
        <v>10</v>
      </c>
      <c r="G28" s="15">
        <v>4</v>
      </c>
      <c r="H28" s="15"/>
      <c r="I28" s="15">
        <v>10</v>
      </c>
      <c r="J28" s="15">
        <v>9</v>
      </c>
      <c r="K28" s="15">
        <v>10</v>
      </c>
      <c r="L28" s="15">
        <v>10</v>
      </c>
      <c r="M28" s="15">
        <v>0.5</v>
      </c>
      <c r="N28" s="15">
        <v>10</v>
      </c>
      <c r="O28" s="15">
        <v>10</v>
      </c>
      <c r="P28" s="15">
        <v>10</v>
      </c>
      <c r="Q28" s="15">
        <v>10</v>
      </c>
      <c r="R28" s="15"/>
      <c r="S28" s="27">
        <f t="shared" si="0"/>
        <v>102.5</v>
      </c>
    </row>
    <row r="29" spans="1:19" ht="34.5" customHeight="1" thickBot="1">
      <c r="A29" s="17">
        <v>8</v>
      </c>
      <c r="B29" s="28" t="s">
        <v>61</v>
      </c>
      <c r="C29" s="23">
        <v>1995</v>
      </c>
      <c r="D29" s="44" t="s">
        <v>18</v>
      </c>
      <c r="E29" s="15">
        <v>10</v>
      </c>
      <c r="F29" s="15">
        <v>10</v>
      </c>
      <c r="G29" s="15">
        <v>10</v>
      </c>
      <c r="H29" s="15"/>
      <c r="I29" s="15">
        <v>10</v>
      </c>
      <c r="J29" s="15">
        <v>10</v>
      </c>
      <c r="K29" s="15">
        <v>10</v>
      </c>
      <c r="L29" s="15">
        <v>10</v>
      </c>
      <c r="M29" s="15"/>
      <c r="N29" s="15">
        <v>10</v>
      </c>
      <c r="O29" s="15">
        <v>10</v>
      </c>
      <c r="P29" s="15">
        <v>10</v>
      </c>
      <c r="Q29" s="15">
        <v>10</v>
      </c>
      <c r="R29" s="15"/>
      <c r="S29" s="27">
        <f t="shared" si="0"/>
        <v>110</v>
      </c>
    </row>
    <row r="30" spans="1:19" s="11" customFormat="1" ht="16.5" thickBot="1" thickTop="1">
      <c r="A30" s="18">
        <v>1</v>
      </c>
      <c r="B30" s="19">
        <v>2</v>
      </c>
      <c r="C30" s="19">
        <v>3</v>
      </c>
      <c r="D30" s="20">
        <v>4</v>
      </c>
      <c r="E30" s="20">
        <v>5</v>
      </c>
      <c r="F30" s="20">
        <v>6</v>
      </c>
      <c r="G30" s="20">
        <v>7</v>
      </c>
      <c r="H30" s="20">
        <v>8</v>
      </c>
      <c r="I30" s="20">
        <v>9</v>
      </c>
      <c r="J30" s="20">
        <v>10</v>
      </c>
      <c r="K30" s="20">
        <v>11</v>
      </c>
      <c r="L30" s="20">
        <v>12</v>
      </c>
      <c r="M30" s="20">
        <v>13</v>
      </c>
      <c r="N30" s="20">
        <v>14</v>
      </c>
      <c r="O30" s="20">
        <v>15</v>
      </c>
      <c r="P30" s="20">
        <v>16</v>
      </c>
      <c r="Q30" s="20">
        <v>17</v>
      </c>
      <c r="R30" s="19">
        <v>18</v>
      </c>
      <c r="S30" s="19">
        <v>19</v>
      </c>
    </row>
    <row r="31" spans="1:19" ht="34.5" customHeight="1" thickTop="1">
      <c r="A31" s="17">
        <v>9</v>
      </c>
      <c r="B31" s="26" t="s">
        <v>57</v>
      </c>
      <c r="C31" s="22">
        <v>1998</v>
      </c>
      <c r="D31" s="26" t="s">
        <v>59</v>
      </c>
      <c r="E31" s="15">
        <v>10</v>
      </c>
      <c r="F31" s="15">
        <v>10</v>
      </c>
      <c r="G31" s="15">
        <v>1</v>
      </c>
      <c r="H31" s="15"/>
      <c r="I31" s="15">
        <v>10</v>
      </c>
      <c r="J31" s="15">
        <v>10</v>
      </c>
      <c r="K31" s="15">
        <v>7</v>
      </c>
      <c r="L31" s="15">
        <v>10</v>
      </c>
      <c r="M31" s="15">
        <v>1.5</v>
      </c>
      <c r="N31" s="15">
        <v>9</v>
      </c>
      <c r="O31" s="15">
        <v>7</v>
      </c>
      <c r="P31" s="15">
        <v>10</v>
      </c>
      <c r="Q31" s="15">
        <v>7</v>
      </c>
      <c r="R31" s="15"/>
      <c r="S31" s="27">
        <f>E31+F31+G31-H31+I31+J31+K31+L31-M31+N31+O31+P31+Q31-R31</f>
        <v>89.5</v>
      </c>
    </row>
    <row r="32" spans="1:19" ht="34.5" customHeight="1">
      <c r="A32" s="17">
        <v>10</v>
      </c>
      <c r="B32" s="26" t="s">
        <v>52</v>
      </c>
      <c r="C32" s="23">
        <v>1998</v>
      </c>
      <c r="D32" s="25" t="s">
        <v>59</v>
      </c>
      <c r="E32" s="65" t="s">
        <v>79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7"/>
    </row>
    <row r="33" ht="18.75">
      <c r="A33" s="12"/>
    </row>
    <row r="34" spans="1:8" s="33" customFormat="1" ht="24.75" customHeight="1">
      <c r="A34" s="42" t="s">
        <v>15</v>
      </c>
      <c r="B34" s="32"/>
      <c r="C34" s="32"/>
      <c r="E34" s="32" t="s">
        <v>16</v>
      </c>
      <c r="H34" s="32" t="s">
        <v>24</v>
      </c>
    </row>
    <row r="35" spans="1:8" s="34" customFormat="1" ht="24.75" customHeight="1">
      <c r="A35" s="42" t="s">
        <v>17</v>
      </c>
      <c r="B35" s="32"/>
      <c r="C35" s="32"/>
      <c r="E35" s="32" t="s">
        <v>18</v>
      </c>
      <c r="H35" s="32" t="s">
        <v>24</v>
      </c>
    </row>
    <row r="36" spans="1:8" s="34" customFormat="1" ht="24.75" customHeight="1">
      <c r="A36" s="43"/>
      <c r="E36" s="32" t="s">
        <v>19</v>
      </c>
      <c r="H36" s="32" t="s">
        <v>24</v>
      </c>
    </row>
    <row r="37" spans="1:8" s="34" customFormat="1" ht="24.75" customHeight="1">
      <c r="A37" s="43"/>
      <c r="E37" s="32" t="s">
        <v>20</v>
      </c>
      <c r="H37" s="32" t="s">
        <v>24</v>
      </c>
    </row>
    <row r="38" spans="1:8" s="34" customFormat="1" ht="24.75" customHeight="1">
      <c r="A38" s="43"/>
      <c r="E38" s="32" t="s">
        <v>21</v>
      </c>
      <c r="H38" s="32" t="s">
        <v>24</v>
      </c>
    </row>
    <row r="39" spans="1:8" s="34" customFormat="1" ht="24.75" customHeight="1">
      <c r="A39" s="43"/>
      <c r="E39" s="32" t="s">
        <v>22</v>
      </c>
      <c r="H39" s="32" t="s">
        <v>24</v>
      </c>
    </row>
    <row r="40" spans="1:8" s="34" customFormat="1" ht="24.75" customHeight="1">
      <c r="A40" s="42" t="s">
        <v>23</v>
      </c>
      <c r="B40" s="32"/>
      <c r="C40" s="32"/>
      <c r="E40" s="32" t="s">
        <v>77</v>
      </c>
      <c r="H40" s="32" t="s">
        <v>24</v>
      </c>
    </row>
  </sheetData>
  <sheetProtection/>
  <autoFilter ref="A21:S21">
    <sortState ref="A22:S40"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  <sortCondition sortBy="value" ref="B22:B40"/>
    </sortState>
  </autoFilter>
  <mergeCells count="29">
    <mergeCell ref="E32:S32"/>
    <mergeCell ref="A9:S9"/>
    <mergeCell ref="A10:S10"/>
    <mergeCell ref="A11:S11"/>
    <mergeCell ref="A12:S12"/>
    <mergeCell ref="A16:A20"/>
    <mergeCell ref="D16:D20"/>
    <mergeCell ref="E16:S16"/>
    <mergeCell ref="S17:S20"/>
    <mergeCell ref="G18:G20"/>
    <mergeCell ref="B16:B20"/>
    <mergeCell ref="I18:I20"/>
    <mergeCell ref="J18:J20"/>
    <mergeCell ref="N18:N20"/>
    <mergeCell ref="I17:M17"/>
    <mergeCell ref="M18:M20"/>
    <mergeCell ref="N17:R17"/>
    <mergeCell ref="Q18:Q20"/>
    <mergeCell ref="L18:L20"/>
    <mergeCell ref="C16:C20"/>
    <mergeCell ref="R18:R20"/>
    <mergeCell ref="P18:P20"/>
    <mergeCell ref="E18:F18"/>
    <mergeCell ref="E19:E20"/>
    <mergeCell ref="F19:F20"/>
    <mergeCell ref="E17:H17"/>
    <mergeCell ref="H18:H20"/>
    <mergeCell ref="K18:K20"/>
    <mergeCell ref="O18:O20"/>
  </mergeCells>
  <printOptions/>
  <pageMargins left="0.31496062992125984" right="0.2362204724409449" top="0.7480314960629921" bottom="0.31496062992125984" header="0.31496062992125984" footer="0.1968503937007874"/>
  <pageSetup horizontalDpi="600" verticalDpi="600" orientation="landscape" paperSize="9" scale="76" r:id="rId2"/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60" zoomScalePageLayoutView="0" workbookViewId="0" topLeftCell="A10">
      <selection activeCell="A28" sqref="A28:IV28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2.421875" style="0" customWidth="1"/>
    <col min="4" max="4" width="17.8515625" style="0" customWidth="1"/>
    <col min="7" max="7" width="9.8515625" style="0" customWidth="1"/>
    <col min="9" max="9" width="10.00390625" style="0" customWidth="1"/>
    <col min="13" max="13" width="11.8515625" style="0" customWidth="1"/>
    <col min="15" max="16" width="11.00390625" style="0" customWidth="1"/>
    <col min="17" max="17" width="10.140625" style="0" customWidth="1"/>
    <col min="18" max="18" width="10.7109375" style="0" customWidth="1"/>
  </cols>
  <sheetData>
    <row r="1" ht="18.75">
      <c r="A1" s="1" t="s">
        <v>0</v>
      </c>
    </row>
    <row r="2" spans="1:18" ht="18.75">
      <c r="A2" s="1" t="s">
        <v>1</v>
      </c>
      <c r="N2" s="6"/>
      <c r="R2" s="9" t="s">
        <v>0</v>
      </c>
    </row>
    <row r="3" spans="1:18" ht="18.75">
      <c r="A3" s="1"/>
      <c r="N3" s="6"/>
      <c r="R3" s="9" t="s">
        <v>1</v>
      </c>
    </row>
    <row r="4" spans="1:18" ht="18.75">
      <c r="A4" s="1" t="s">
        <v>2</v>
      </c>
      <c r="R4" s="9"/>
    </row>
    <row r="5" spans="1:18" ht="18.75">
      <c r="A5" s="1"/>
      <c r="N5" s="6"/>
      <c r="R5" s="9" t="s">
        <v>2</v>
      </c>
    </row>
    <row r="6" spans="1:18" ht="18.75">
      <c r="A6" s="1" t="s">
        <v>3</v>
      </c>
      <c r="R6" s="9"/>
    </row>
    <row r="7" spans="1:18" ht="18.75">
      <c r="A7" s="2"/>
      <c r="K7" s="6"/>
      <c r="N7" s="6"/>
      <c r="R7" s="9" t="s">
        <v>3</v>
      </c>
    </row>
    <row r="8" ht="18.75">
      <c r="A8" s="2"/>
    </row>
    <row r="9" spans="1:20" ht="18.75">
      <c r="A9" s="53" t="s">
        <v>75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8.75">
      <c r="A10" s="53" t="s">
        <v>74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18.75">
      <c r="A11" s="53" t="s">
        <v>50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8.75">
      <c r="A12" s="53" t="s">
        <v>78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8.75">
      <c r="A13" s="3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5.75" customHeight="1">
      <c r="A14" s="10" t="s">
        <v>64</v>
      </c>
      <c r="B14" s="10"/>
      <c r="C14" s="10"/>
      <c r="D14" s="31"/>
      <c r="E14" s="31"/>
      <c r="F14" s="31"/>
      <c r="G14" s="31"/>
      <c r="H14" s="31"/>
      <c r="I14" s="31"/>
      <c r="J14" s="31"/>
      <c r="K14" s="35"/>
      <c r="L14" s="31"/>
      <c r="M14" s="31"/>
      <c r="N14" s="31"/>
      <c r="O14" s="31"/>
      <c r="Q14" s="31"/>
      <c r="R14" s="41" t="s">
        <v>65</v>
      </c>
      <c r="S14" s="31"/>
      <c r="T14" s="31"/>
    </row>
    <row r="15" ht="19.5" thickBot="1">
      <c r="A15" s="3"/>
    </row>
    <row r="16" spans="1:18" ht="19.5" thickBot="1">
      <c r="A16" s="55" t="s">
        <v>5</v>
      </c>
      <c r="B16" s="55" t="s">
        <v>6</v>
      </c>
      <c r="C16" s="55" t="s">
        <v>66</v>
      </c>
      <c r="D16" s="55" t="s">
        <v>7</v>
      </c>
      <c r="E16" s="80" t="s">
        <v>8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</row>
    <row r="17" spans="1:18" ht="78" customHeight="1">
      <c r="A17" s="56"/>
      <c r="B17" s="56"/>
      <c r="C17" s="56"/>
      <c r="D17" s="56"/>
      <c r="E17" s="74" t="s">
        <v>46</v>
      </c>
      <c r="F17" s="74" t="s">
        <v>40</v>
      </c>
      <c r="G17" s="74" t="s">
        <v>41</v>
      </c>
      <c r="H17" s="74" t="s">
        <v>40</v>
      </c>
      <c r="I17" s="74" t="s">
        <v>67</v>
      </c>
      <c r="J17" s="74" t="s">
        <v>40</v>
      </c>
      <c r="K17" s="74" t="s">
        <v>42</v>
      </c>
      <c r="L17" s="74" t="s">
        <v>40</v>
      </c>
      <c r="M17" s="74" t="s">
        <v>43</v>
      </c>
      <c r="N17" s="74" t="s">
        <v>40</v>
      </c>
      <c r="O17" s="74" t="s">
        <v>44</v>
      </c>
      <c r="P17" s="74" t="s">
        <v>40</v>
      </c>
      <c r="Q17" s="74" t="s">
        <v>39</v>
      </c>
      <c r="R17" s="55" t="s">
        <v>45</v>
      </c>
    </row>
    <row r="18" spans="1:18" ht="15.75" thickBot="1">
      <c r="A18" s="56"/>
      <c r="B18" s="56"/>
      <c r="C18" s="56"/>
      <c r="D18" s="56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1:18" s="37" customFormat="1" ht="14.25" thickBot="1" thickTop="1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</row>
    <row r="20" spans="1:18" ht="34.5" customHeight="1" thickTop="1">
      <c r="A20" s="23">
        <v>1</v>
      </c>
      <c r="B20" s="25" t="s">
        <v>60</v>
      </c>
      <c r="C20" s="23">
        <v>1997</v>
      </c>
      <c r="D20" s="25" t="s">
        <v>59</v>
      </c>
      <c r="E20" s="23">
        <v>4.01</v>
      </c>
      <c r="F20" s="23">
        <v>6</v>
      </c>
      <c r="G20" s="23">
        <v>162</v>
      </c>
      <c r="H20" s="23">
        <v>8</v>
      </c>
      <c r="I20" s="23">
        <v>2</v>
      </c>
      <c r="J20" s="23">
        <v>0</v>
      </c>
      <c r="K20" s="23">
        <v>1</v>
      </c>
      <c r="L20" s="23">
        <v>0</v>
      </c>
      <c r="M20" s="23">
        <v>20</v>
      </c>
      <c r="N20" s="23">
        <v>10</v>
      </c>
      <c r="O20" s="23">
        <v>52</v>
      </c>
      <c r="P20" s="23">
        <v>9</v>
      </c>
      <c r="Q20" s="23"/>
      <c r="R20" s="24">
        <f aca="true" t="shared" si="0" ref="R20:R25">F20+H20+J20+L20+N20-Q20+P20</f>
        <v>33</v>
      </c>
    </row>
    <row r="21" spans="1:18" ht="34.5" customHeight="1">
      <c r="A21" s="23">
        <v>2</v>
      </c>
      <c r="B21" s="26" t="s">
        <v>58</v>
      </c>
      <c r="C21" s="22">
        <v>1999</v>
      </c>
      <c r="D21" s="26" t="s">
        <v>59</v>
      </c>
      <c r="E21" s="22">
        <v>3.69</v>
      </c>
      <c r="F21" s="22">
        <v>7.5</v>
      </c>
      <c r="G21" s="22">
        <v>178</v>
      </c>
      <c r="H21" s="22">
        <v>10</v>
      </c>
      <c r="I21" s="22">
        <v>20</v>
      </c>
      <c r="J21" s="22">
        <v>10</v>
      </c>
      <c r="K21" s="22">
        <v>7</v>
      </c>
      <c r="L21" s="22">
        <v>5</v>
      </c>
      <c r="M21" s="22">
        <v>20</v>
      </c>
      <c r="N21" s="22">
        <v>10</v>
      </c>
      <c r="O21" s="22">
        <v>52</v>
      </c>
      <c r="P21" s="22">
        <v>9</v>
      </c>
      <c r="Q21" s="22"/>
      <c r="R21" s="24">
        <f t="shared" si="0"/>
        <v>51.5</v>
      </c>
    </row>
    <row r="22" spans="1:18" ht="34.5" customHeight="1">
      <c r="A22" s="23">
        <v>3</v>
      </c>
      <c r="B22" s="26" t="s">
        <v>51</v>
      </c>
      <c r="C22" s="22">
        <v>1996</v>
      </c>
      <c r="D22" s="26" t="s">
        <v>59</v>
      </c>
      <c r="E22" s="22">
        <v>4.04</v>
      </c>
      <c r="F22" s="22">
        <v>6</v>
      </c>
      <c r="G22" s="22">
        <v>192</v>
      </c>
      <c r="H22" s="22">
        <v>10</v>
      </c>
      <c r="I22" s="22">
        <v>19</v>
      </c>
      <c r="J22" s="22">
        <v>9.5</v>
      </c>
      <c r="K22" s="22">
        <v>15</v>
      </c>
      <c r="L22" s="22">
        <v>6.5</v>
      </c>
      <c r="M22" s="22">
        <v>20</v>
      </c>
      <c r="N22" s="22">
        <v>10</v>
      </c>
      <c r="O22" s="22">
        <v>47</v>
      </c>
      <c r="P22" s="22">
        <v>8.5</v>
      </c>
      <c r="Q22" s="22"/>
      <c r="R22" s="24">
        <f t="shared" si="0"/>
        <v>50.5</v>
      </c>
    </row>
    <row r="23" spans="1:18" ht="34.5" customHeight="1">
      <c r="A23" s="23">
        <v>4</v>
      </c>
      <c r="B23" s="26" t="s">
        <v>53</v>
      </c>
      <c r="C23" s="23">
        <v>1998</v>
      </c>
      <c r="D23" s="25" t="s">
        <v>59</v>
      </c>
      <c r="E23" s="22">
        <v>3.86</v>
      </c>
      <c r="F23" s="22">
        <v>6.5</v>
      </c>
      <c r="G23" s="22">
        <v>201</v>
      </c>
      <c r="H23" s="22">
        <v>10</v>
      </c>
      <c r="I23" s="22">
        <v>20</v>
      </c>
      <c r="J23" s="22">
        <v>10</v>
      </c>
      <c r="K23" s="22">
        <v>0</v>
      </c>
      <c r="L23" s="22">
        <v>0</v>
      </c>
      <c r="M23" s="22">
        <v>20</v>
      </c>
      <c r="N23" s="22">
        <v>10</v>
      </c>
      <c r="O23" s="22">
        <v>50</v>
      </c>
      <c r="P23" s="22">
        <v>9</v>
      </c>
      <c r="Q23" s="22"/>
      <c r="R23" s="24">
        <f t="shared" si="0"/>
        <v>45.5</v>
      </c>
    </row>
    <row r="24" spans="1:18" ht="34.5" customHeight="1">
      <c r="A24" s="23">
        <v>5</v>
      </c>
      <c r="B24" s="26" t="s">
        <v>54</v>
      </c>
      <c r="C24" s="23">
        <v>1998</v>
      </c>
      <c r="D24" s="25" t="s">
        <v>59</v>
      </c>
      <c r="E24" s="22">
        <v>3.99</v>
      </c>
      <c r="F24" s="22">
        <v>6</v>
      </c>
      <c r="G24" s="22">
        <v>170</v>
      </c>
      <c r="H24" s="22">
        <v>9</v>
      </c>
      <c r="I24" s="22">
        <v>20</v>
      </c>
      <c r="J24" s="22">
        <v>10</v>
      </c>
      <c r="K24" s="22">
        <v>6</v>
      </c>
      <c r="L24" s="22">
        <v>4</v>
      </c>
      <c r="M24" s="22">
        <v>25</v>
      </c>
      <c r="N24" s="22">
        <v>10</v>
      </c>
      <c r="O24" s="22">
        <v>46</v>
      </c>
      <c r="P24" s="22">
        <v>8.5</v>
      </c>
      <c r="Q24" s="22"/>
      <c r="R24" s="24">
        <f t="shared" si="0"/>
        <v>47.5</v>
      </c>
    </row>
    <row r="25" spans="1:18" ht="34.5" customHeight="1">
      <c r="A25" s="23">
        <v>6</v>
      </c>
      <c r="B25" s="26" t="s">
        <v>56</v>
      </c>
      <c r="C25" s="23">
        <v>1999</v>
      </c>
      <c r="D25" s="25" t="s">
        <v>59</v>
      </c>
      <c r="E25" s="22">
        <v>3.88</v>
      </c>
      <c r="F25" s="22">
        <v>6.5</v>
      </c>
      <c r="G25" s="22">
        <v>201</v>
      </c>
      <c r="H25" s="22">
        <v>10</v>
      </c>
      <c r="I25" s="22">
        <v>26</v>
      </c>
      <c r="J25" s="22">
        <v>10</v>
      </c>
      <c r="K25" s="22">
        <v>9</v>
      </c>
      <c r="L25" s="22">
        <v>5</v>
      </c>
      <c r="M25" s="22">
        <v>26</v>
      </c>
      <c r="N25" s="22">
        <v>10</v>
      </c>
      <c r="O25" s="22">
        <v>55</v>
      </c>
      <c r="P25" s="22">
        <v>9.5</v>
      </c>
      <c r="Q25" s="22"/>
      <c r="R25" s="24">
        <f t="shared" si="0"/>
        <v>51</v>
      </c>
    </row>
    <row r="26" spans="1:18" ht="34.5" customHeight="1">
      <c r="A26" s="23">
        <v>7</v>
      </c>
      <c r="B26" s="26" t="s">
        <v>55</v>
      </c>
      <c r="C26" s="23">
        <v>1999</v>
      </c>
      <c r="D26" s="25" t="s">
        <v>59</v>
      </c>
      <c r="E26" s="22">
        <v>4.09</v>
      </c>
      <c r="F26" s="22">
        <v>5.5</v>
      </c>
      <c r="G26" s="22">
        <v>202</v>
      </c>
      <c r="H26" s="22">
        <v>10</v>
      </c>
      <c r="I26" s="22">
        <v>23</v>
      </c>
      <c r="J26" s="22">
        <v>10</v>
      </c>
      <c r="K26" s="22">
        <v>24</v>
      </c>
      <c r="L26" s="22">
        <v>8.5</v>
      </c>
      <c r="M26" s="22">
        <v>25</v>
      </c>
      <c r="N26" s="22">
        <v>10</v>
      </c>
      <c r="O26" s="22" t="s">
        <v>62</v>
      </c>
      <c r="P26" s="22" t="s">
        <v>62</v>
      </c>
      <c r="Q26" s="22"/>
      <c r="R26" s="24">
        <f>F26+H26+J26+L26+N26-Q26</f>
        <v>44</v>
      </c>
    </row>
    <row r="27" spans="1:18" ht="34.5" customHeight="1">
      <c r="A27" s="23">
        <v>8</v>
      </c>
      <c r="B27" s="28" t="s">
        <v>61</v>
      </c>
      <c r="C27" s="23">
        <v>1995</v>
      </c>
      <c r="D27" s="44" t="s">
        <v>18</v>
      </c>
      <c r="E27" s="22">
        <v>3.21</v>
      </c>
      <c r="F27" s="22">
        <v>10</v>
      </c>
      <c r="G27" s="22">
        <v>210</v>
      </c>
      <c r="H27" s="22">
        <v>10</v>
      </c>
      <c r="I27" s="22">
        <v>32</v>
      </c>
      <c r="J27" s="22">
        <v>10</v>
      </c>
      <c r="K27" s="22">
        <v>24</v>
      </c>
      <c r="L27" s="22">
        <v>8.5</v>
      </c>
      <c r="M27" s="22">
        <v>31</v>
      </c>
      <c r="N27" s="22">
        <v>10</v>
      </c>
      <c r="O27" s="22">
        <v>67</v>
      </c>
      <c r="P27" s="22">
        <v>10</v>
      </c>
      <c r="Q27" s="22"/>
      <c r="R27" s="24">
        <f>F27+H27+J27+L27+N27-Q27+P27</f>
        <v>58.5</v>
      </c>
    </row>
    <row r="28" spans="1:18" ht="34.5" customHeight="1" thickBot="1">
      <c r="A28" s="23">
        <v>9</v>
      </c>
      <c r="B28" s="26" t="s">
        <v>57</v>
      </c>
      <c r="C28" s="22">
        <v>1998</v>
      </c>
      <c r="D28" s="26" t="s">
        <v>59</v>
      </c>
      <c r="E28" s="22">
        <v>4.15</v>
      </c>
      <c r="F28" s="22">
        <v>5.5</v>
      </c>
      <c r="G28" s="22">
        <v>174</v>
      </c>
      <c r="H28" s="22">
        <v>9.5</v>
      </c>
      <c r="I28" s="22">
        <v>15</v>
      </c>
      <c r="J28" s="22">
        <v>7.5</v>
      </c>
      <c r="K28" s="22">
        <v>2</v>
      </c>
      <c r="L28" s="22">
        <v>0</v>
      </c>
      <c r="M28" s="22">
        <v>0</v>
      </c>
      <c r="N28" s="22">
        <v>10</v>
      </c>
      <c r="O28" s="22">
        <v>65</v>
      </c>
      <c r="P28" s="22">
        <v>10</v>
      </c>
      <c r="Q28" s="22"/>
      <c r="R28" s="24">
        <f>F28+H28+J28+L28+N28-Q28+P28</f>
        <v>42.5</v>
      </c>
    </row>
    <row r="29" spans="1:18" s="37" customFormat="1" ht="14.25" thickBot="1" thickTop="1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F29" s="20">
        <v>6</v>
      </c>
      <c r="G29" s="20">
        <v>7</v>
      </c>
      <c r="H29" s="20">
        <v>8</v>
      </c>
      <c r="I29" s="20">
        <v>9</v>
      </c>
      <c r="J29" s="20">
        <v>10</v>
      </c>
      <c r="K29" s="20">
        <v>11</v>
      </c>
      <c r="L29" s="20">
        <v>12</v>
      </c>
      <c r="M29" s="20">
        <v>13</v>
      </c>
      <c r="N29" s="20">
        <v>14</v>
      </c>
      <c r="O29" s="20">
        <v>15</v>
      </c>
      <c r="P29" s="20">
        <v>16</v>
      </c>
      <c r="Q29" s="20">
        <v>17</v>
      </c>
      <c r="R29" s="20">
        <v>18</v>
      </c>
    </row>
    <row r="30" spans="1:18" ht="34.5" customHeight="1" thickTop="1">
      <c r="A30" s="23">
        <v>10</v>
      </c>
      <c r="B30" s="26" t="s">
        <v>52</v>
      </c>
      <c r="C30" s="23">
        <v>1998</v>
      </c>
      <c r="D30" s="25" t="s">
        <v>59</v>
      </c>
      <c r="E30" s="77" t="s">
        <v>79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3" spans="1:8" s="33" customFormat="1" ht="24.75" customHeight="1">
      <c r="A33" s="42" t="s">
        <v>15</v>
      </c>
      <c r="B33" s="32"/>
      <c r="C33" s="32"/>
      <c r="E33" s="32" t="s">
        <v>16</v>
      </c>
      <c r="H33" s="32" t="s">
        <v>24</v>
      </c>
    </row>
    <row r="34" spans="1:8" s="34" customFormat="1" ht="24.75" customHeight="1">
      <c r="A34" s="42" t="s">
        <v>17</v>
      </c>
      <c r="B34" s="32"/>
      <c r="C34" s="32"/>
      <c r="E34" s="32" t="s">
        <v>18</v>
      </c>
      <c r="H34" s="32" t="s">
        <v>24</v>
      </c>
    </row>
    <row r="35" spans="1:8" s="34" customFormat="1" ht="24.75" customHeight="1">
      <c r="A35" s="43"/>
      <c r="E35" s="32" t="s">
        <v>19</v>
      </c>
      <c r="H35" s="32" t="s">
        <v>24</v>
      </c>
    </row>
    <row r="36" spans="1:8" s="34" customFormat="1" ht="24.75" customHeight="1">
      <c r="A36" s="43"/>
      <c r="E36" s="32" t="s">
        <v>20</v>
      </c>
      <c r="H36" s="32" t="s">
        <v>24</v>
      </c>
    </row>
    <row r="37" spans="1:8" s="34" customFormat="1" ht="24.75" customHeight="1">
      <c r="A37" s="43"/>
      <c r="E37" s="32" t="s">
        <v>21</v>
      </c>
      <c r="H37" s="32" t="s">
        <v>24</v>
      </c>
    </row>
    <row r="38" spans="1:8" s="34" customFormat="1" ht="24.75" customHeight="1">
      <c r="A38" s="43"/>
      <c r="E38" s="32" t="s">
        <v>22</v>
      </c>
      <c r="H38" s="32" t="s">
        <v>24</v>
      </c>
    </row>
    <row r="39" spans="1:8" s="34" customFormat="1" ht="24.75" customHeight="1">
      <c r="A39" s="42" t="s">
        <v>23</v>
      </c>
      <c r="B39" s="32"/>
      <c r="C39" s="32"/>
      <c r="E39" s="32" t="s">
        <v>77</v>
      </c>
      <c r="H39" s="32" t="s">
        <v>24</v>
      </c>
    </row>
  </sheetData>
  <sheetProtection/>
  <autoFilter ref="A19:R19">
    <sortState ref="A20:R39"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  <sortCondition sortBy="value" ref="B20:B39"/>
    </sortState>
  </autoFilter>
  <mergeCells count="24">
    <mergeCell ref="E30:R30"/>
    <mergeCell ref="C16:C18"/>
    <mergeCell ref="A9:T9"/>
    <mergeCell ref="A10:T10"/>
    <mergeCell ref="A11:T11"/>
    <mergeCell ref="A12:T12"/>
    <mergeCell ref="A16:A18"/>
    <mergeCell ref="B16:B18"/>
    <mergeCell ref="D16:D18"/>
    <mergeCell ref="E16:R16"/>
    <mergeCell ref="O17:O18"/>
    <mergeCell ref="Q17:Q18"/>
    <mergeCell ref="R17:R18"/>
    <mergeCell ref="H17:H18"/>
    <mergeCell ref="P17:P18"/>
    <mergeCell ref="L17:L18"/>
    <mergeCell ref="M17:M18"/>
    <mergeCell ref="J17:J18"/>
    <mergeCell ref="K17:K18"/>
    <mergeCell ref="N17:N18"/>
    <mergeCell ref="G17:G18"/>
    <mergeCell ref="I17:I18"/>
    <mergeCell ref="F17:F18"/>
    <mergeCell ref="E17:E18"/>
  </mergeCells>
  <printOptions/>
  <pageMargins left="0.32" right="0.35433070866141736" top="0.7480314960629921" bottom="0.31496062992125984" header="0.31496062992125984" footer="0.1968503937007874"/>
  <pageSetup horizontalDpi="600" verticalDpi="600" orientation="landscape" paperSize="9" scale="74" r:id="rId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60" zoomScalePageLayoutView="0" workbookViewId="0" topLeftCell="A1">
      <selection activeCell="I35" sqref="I35"/>
    </sheetView>
  </sheetViews>
  <sheetFormatPr defaultColWidth="9.140625" defaultRowHeight="15"/>
  <cols>
    <col min="1" max="1" width="5.57421875" style="0" customWidth="1"/>
    <col min="2" max="2" width="25.28125" style="0" customWidth="1"/>
    <col min="3" max="3" width="13.00390625" style="0" customWidth="1"/>
    <col min="4" max="4" width="18.7109375" style="0" customWidth="1"/>
    <col min="5" max="5" width="17.7109375" style="0" customWidth="1"/>
    <col min="6" max="6" width="15.8515625" style="0" customWidth="1"/>
    <col min="7" max="7" width="15.7109375" style="0" customWidth="1"/>
    <col min="8" max="9" width="13.57421875" style="0" customWidth="1"/>
    <col min="10" max="10" width="15.28125" style="0" customWidth="1"/>
  </cols>
  <sheetData>
    <row r="1" spans="1:10" ht="18.75">
      <c r="A1" s="1" t="s">
        <v>0</v>
      </c>
      <c r="J1" s="9" t="s">
        <v>0</v>
      </c>
    </row>
    <row r="2" spans="1:10" ht="18.75">
      <c r="A2" s="1" t="s">
        <v>1</v>
      </c>
      <c r="J2" s="9" t="s">
        <v>1</v>
      </c>
    </row>
    <row r="3" spans="1:10" ht="18.75">
      <c r="A3" s="1"/>
      <c r="J3" s="9"/>
    </row>
    <row r="4" spans="1:10" ht="18.75">
      <c r="A4" s="1" t="s">
        <v>2</v>
      </c>
      <c r="J4" s="9" t="s">
        <v>2</v>
      </c>
    </row>
    <row r="5" spans="1:10" ht="18.75">
      <c r="A5" s="1"/>
      <c r="J5" s="9"/>
    </row>
    <row r="6" spans="1:10" ht="18.75">
      <c r="A6" s="1" t="s">
        <v>3</v>
      </c>
      <c r="J6" s="9" t="s">
        <v>3</v>
      </c>
    </row>
    <row r="7" ht="18.75">
      <c r="A7" s="2"/>
    </row>
    <row r="8" ht="18.75">
      <c r="A8" s="2"/>
    </row>
    <row r="9" spans="1:12" ht="18.75">
      <c r="A9" s="53" t="s">
        <v>4</v>
      </c>
      <c r="B9" s="53"/>
      <c r="C9" s="53"/>
      <c r="D9" s="53"/>
      <c r="E9" s="53"/>
      <c r="F9" s="53"/>
      <c r="G9" s="53"/>
      <c r="H9" s="53"/>
      <c r="I9" s="53"/>
      <c r="J9" s="53"/>
      <c r="K9" s="10"/>
      <c r="L9" s="10"/>
    </row>
    <row r="10" spans="1:12" ht="18.75">
      <c r="A10" s="53" t="s">
        <v>74</v>
      </c>
      <c r="B10" s="53"/>
      <c r="C10" s="53"/>
      <c r="D10" s="53"/>
      <c r="E10" s="53"/>
      <c r="F10" s="53"/>
      <c r="G10" s="53"/>
      <c r="H10" s="53"/>
      <c r="I10" s="53"/>
      <c r="J10" s="53"/>
      <c r="K10" s="10"/>
      <c r="L10" s="10"/>
    </row>
    <row r="11" spans="1:12" ht="18.75">
      <c r="A11" s="53" t="s">
        <v>50</v>
      </c>
      <c r="B11" s="53"/>
      <c r="C11" s="53"/>
      <c r="D11" s="53"/>
      <c r="E11" s="53"/>
      <c r="F11" s="53"/>
      <c r="G11" s="53"/>
      <c r="H11" s="53"/>
      <c r="I11" s="53"/>
      <c r="J11" s="53"/>
      <c r="K11" s="10"/>
      <c r="L11" s="10"/>
    </row>
    <row r="12" spans="1:12" ht="18.75">
      <c r="A12" s="53" t="s">
        <v>68</v>
      </c>
      <c r="B12" s="53"/>
      <c r="C12" s="53"/>
      <c r="D12" s="53"/>
      <c r="E12" s="53"/>
      <c r="F12" s="53"/>
      <c r="G12" s="53"/>
      <c r="H12" s="53"/>
      <c r="I12" s="53"/>
      <c r="J12" s="53"/>
      <c r="K12" s="7"/>
      <c r="L12" s="7"/>
    </row>
    <row r="13" spans="1:10" ht="18.75">
      <c r="A13" s="3"/>
      <c r="B13" s="31"/>
      <c r="C13" s="31"/>
      <c r="D13" s="31"/>
      <c r="E13" s="31"/>
      <c r="F13" s="31"/>
      <c r="G13" s="31"/>
      <c r="H13" s="31"/>
      <c r="I13" s="31"/>
      <c r="J13" s="31"/>
    </row>
    <row r="14" spans="1:11" ht="15.75" customHeight="1">
      <c r="A14" s="10" t="s">
        <v>64</v>
      </c>
      <c r="B14" s="10"/>
      <c r="C14" s="10"/>
      <c r="D14" s="31"/>
      <c r="E14" s="31"/>
      <c r="F14" s="31"/>
      <c r="G14" s="31"/>
      <c r="H14" s="31"/>
      <c r="J14" s="41" t="s">
        <v>65</v>
      </c>
      <c r="K14" s="8"/>
    </row>
    <row r="15" ht="19.5" thickBot="1">
      <c r="A15" s="3"/>
    </row>
    <row r="16" spans="1:10" s="39" customFormat="1" ht="19.5" customHeight="1">
      <c r="A16" s="55" t="s">
        <v>5</v>
      </c>
      <c r="B16" s="55" t="s">
        <v>6</v>
      </c>
      <c r="C16" s="55" t="s">
        <v>66</v>
      </c>
      <c r="D16" s="55" t="s">
        <v>7</v>
      </c>
      <c r="E16" s="55" t="s">
        <v>71</v>
      </c>
      <c r="F16" s="55" t="s">
        <v>72</v>
      </c>
      <c r="G16" s="55" t="s">
        <v>73</v>
      </c>
      <c r="H16" s="55" t="s">
        <v>47</v>
      </c>
      <c r="I16" s="55" t="s">
        <v>49</v>
      </c>
      <c r="J16" s="55" t="s">
        <v>48</v>
      </c>
    </row>
    <row r="17" spans="1:10" s="39" customFormat="1" ht="15.75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s="39" customFormat="1" ht="15.75" customHeight="1" thickBot="1">
      <c r="A18" s="56"/>
      <c r="B18" s="76"/>
      <c r="C18" s="56"/>
      <c r="D18" s="56"/>
      <c r="E18" s="76"/>
      <c r="F18" s="76"/>
      <c r="G18" s="76"/>
      <c r="H18" s="76"/>
      <c r="I18" s="76"/>
      <c r="J18" s="76"/>
    </row>
    <row r="19" spans="1:10" s="40" customFormat="1" ht="14.25" thickBot="1" thickTop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</row>
    <row r="20" spans="1:10" ht="30" customHeight="1" thickTop="1">
      <c r="A20" s="23">
        <v>8</v>
      </c>
      <c r="B20" s="44" t="s">
        <v>61</v>
      </c>
      <c r="C20" s="23">
        <v>1995</v>
      </c>
      <c r="D20" s="44" t="s">
        <v>18</v>
      </c>
      <c r="E20" s="23">
        <f>гибкость!J28</f>
        <v>38</v>
      </c>
      <c r="F20" s="23">
        <f>ловкость!S29</f>
        <v>110</v>
      </c>
      <c r="G20" s="23">
        <f>'скорость-сила'!R27</f>
        <v>58.5</v>
      </c>
      <c r="H20" s="24">
        <f aca="true" t="shared" si="0" ref="H20:H26">E20+F20+G20</f>
        <v>206.5</v>
      </c>
      <c r="I20" s="30">
        <f aca="true" t="shared" si="1" ref="I20:I26">H20/21</f>
        <v>9.833333333333334</v>
      </c>
      <c r="J20" s="24">
        <v>1</v>
      </c>
    </row>
    <row r="21" spans="1:10" ht="30" customHeight="1">
      <c r="A21" s="23">
        <v>3</v>
      </c>
      <c r="B21" s="26" t="s">
        <v>51</v>
      </c>
      <c r="C21" s="22">
        <v>1996</v>
      </c>
      <c r="D21" s="26" t="s">
        <v>59</v>
      </c>
      <c r="E21" s="23">
        <f>гибкость!J22</f>
        <v>33</v>
      </c>
      <c r="F21" s="23">
        <f>ловкость!S24</f>
        <v>104.5</v>
      </c>
      <c r="G21" s="23">
        <f>'скорость-сила'!R22</f>
        <v>50.5</v>
      </c>
      <c r="H21" s="24">
        <f t="shared" si="0"/>
        <v>188</v>
      </c>
      <c r="I21" s="30">
        <f t="shared" si="1"/>
        <v>8.952380952380953</v>
      </c>
      <c r="J21" s="29">
        <v>2</v>
      </c>
    </row>
    <row r="22" spans="1:10" ht="30" customHeight="1">
      <c r="A22" s="23">
        <v>4</v>
      </c>
      <c r="B22" s="26" t="s">
        <v>53</v>
      </c>
      <c r="C22" s="22">
        <v>1998</v>
      </c>
      <c r="D22" s="26" t="s">
        <v>59</v>
      </c>
      <c r="E22" s="23">
        <f>гибкость!J23</f>
        <v>25</v>
      </c>
      <c r="F22" s="23">
        <f>ловкость!S25</f>
        <v>105</v>
      </c>
      <c r="G22" s="23">
        <f>'скорость-сила'!R23</f>
        <v>45.5</v>
      </c>
      <c r="H22" s="24">
        <f t="shared" si="0"/>
        <v>175.5</v>
      </c>
      <c r="I22" s="30">
        <f t="shared" si="1"/>
        <v>8.357142857142858</v>
      </c>
      <c r="J22" s="29">
        <v>3</v>
      </c>
    </row>
    <row r="23" spans="1:10" ht="36" customHeight="1">
      <c r="A23" s="23">
        <v>6</v>
      </c>
      <c r="B23" s="26" t="s">
        <v>56</v>
      </c>
      <c r="C23" s="23">
        <v>1999</v>
      </c>
      <c r="D23" s="25" t="s">
        <v>59</v>
      </c>
      <c r="E23" s="23">
        <f>гибкость!J26</f>
        <v>28</v>
      </c>
      <c r="F23" s="23">
        <f>ловкость!S27</f>
        <v>96</v>
      </c>
      <c r="G23" s="23">
        <f>'скорость-сила'!R25</f>
        <v>51</v>
      </c>
      <c r="H23" s="24">
        <f t="shared" si="0"/>
        <v>175</v>
      </c>
      <c r="I23" s="30">
        <f t="shared" si="1"/>
        <v>8.333333333333334</v>
      </c>
      <c r="J23" s="29">
        <v>4</v>
      </c>
    </row>
    <row r="24" spans="1:10" ht="30" customHeight="1">
      <c r="A24" s="23">
        <v>5</v>
      </c>
      <c r="B24" s="26" t="s">
        <v>54</v>
      </c>
      <c r="C24" s="23">
        <v>1998</v>
      </c>
      <c r="D24" s="25" t="s">
        <v>59</v>
      </c>
      <c r="E24" s="23">
        <f>гибкость!J24</f>
        <v>20</v>
      </c>
      <c r="F24" s="23">
        <f>ловкость!S26</f>
        <v>103</v>
      </c>
      <c r="G24" s="23">
        <f>'скорость-сила'!R24</f>
        <v>47.5</v>
      </c>
      <c r="H24" s="24">
        <f t="shared" si="0"/>
        <v>170.5</v>
      </c>
      <c r="I24" s="30">
        <f t="shared" si="1"/>
        <v>8.119047619047619</v>
      </c>
      <c r="J24" s="29">
        <v>5</v>
      </c>
    </row>
    <row r="25" spans="1:10" ht="37.5" customHeight="1">
      <c r="A25" s="23">
        <v>9</v>
      </c>
      <c r="B25" s="26" t="s">
        <v>57</v>
      </c>
      <c r="C25" s="23">
        <v>1998</v>
      </c>
      <c r="D25" s="25" t="s">
        <v>59</v>
      </c>
      <c r="E25" s="23">
        <f>гибкость!J29</f>
        <v>32</v>
      </c>
      <c r="F25" s="23">
        <f>ловкость!S31</f>
        <v>89.5</v>
      </c>
      <c r="G25" s="23">
        <f>'скорость-сила'!R28</f>
        <v>42.5</v>
      </c>
      <c r="H25" s="24">
        <f t="shared" si="0"/>
        <v>164</v>
      </c>
      <c r="I25" s="30">
        <f t="shared" si="1"/>
        <v>7.809523809523809</v>
      </c>
      <c r="J25" s="29">
        <v>6</v>
      </c>
    </row>
    <row r="26" spans="1:10" ht="30" customHeight="1" thickBot="1">
      <c r="A26" s="23">
        <v>1</v>
      </c>
      <c r="B26" s="26" t="s">
        <v>60</v>
      </c>
      <c r="C26" s="22">
        <v>1997</v>
      </c>
      <c r="D26" s="26" t="s">
        <v>59</v>
      </c>
      <c r="E26" s="23">
        <f>гибкость!J20</f>
        <v>28</v>
      </c>
      <c r="F26" s="23">
        <f>ловкость!S22</f>
        <v>98.5</v>
      </c>
      <c r="G26" s="23">
        <f>'скорость-сила'!R20</f>
        <v>33</v>
      </c>
      <c r="H26" s="24">
        <f t="shared" si="0"/>
        <v>159.5</v>
      </c>
      <c r="I26" s="30">
        <f t="shared" si="1"/>
        <v>7.595238095238095</v>
      </c>
      <c r="J26" s="29">
        <v>7</v>
      </c>
    </row>
    <row r="27" spans="1:10" s="40" customFormat="1" ht="14.25" thickBot="1" thickTop="1">
      <c r="A27" s="18">
        <v>1</v>
      </c>
      <c r="B27" s="18">
        <v>2</v>
      </c>
      <c r="C27" s="18">
        <v>3</v>
      </c>
      <c r="D27" s="18">
        <v>4</v>
      </c>
      <c r="E27" s="18">
        <v>5</v>
      </c>
      <c r="F27" s="18">
        <v>6</v>
      </c>
      <c r="G27" s="18">
        <v>7</v>
      </c>
      <c r="H27" s="18">
        <v>8</v>
      </c>
      <c r="I27" s="18">
        <v>9</v>
      </c>
      <c r="J27" s="18">
        <v>10</v>
      </c>
    </row>
    <row r="28" spans="1:10" ht="30" customHeight="1" thickTop="1">
      <c r="A28" s="23">
        <v>2</v>
      </c>
      <c r="B28" s="26" t="s">
        <v>58</v>
      </c>
      <c r="C28" s="22">
        <v>1999</v>
      </c>
      <c r="D28" s="26" t="s">
        <v>59</v>
      </c>
      <c r="E28" s="23">
        <f>гибкость!J21</f>
        <v>26</v>
      </c>
      <c r="F28" s="23">
        <f>ловкость!S23</f>
        <v>80.5</v>
      </c>
      <c r="G28" s="23">
        <f>'скорость-сила'!R21</f>
        <v>51.5</v>
      </c>
      <c r="H28" s="24">
        <f>E28+F28+G28</f>
        <v>158</v>
      </c>
      <c r="I28" s="30">
        <f>H28/21</f>
        <v>7.523809523809524</v>
      </c>
      <c r="J28" s="29">
        <v>8</v>
      </c>
    </row>
    <row r="29" spans="1:10" ht="34.5" customHeight="1">
      <c r="A29" s="23">
        <v>7</v>
      </c>
      <c r="B29" s="26" t="s">
        <v>55</v>
      </c>
      <c r="C29" s="23">
        <v>1999</v>
      </c>
      <c r="D29" s="25" t="s">
        <v>59</v>
      </c>
      <c r="E29" s="23">
        <f>гибкость!J27</f>
        <v>28</v>
      </c>
      <c r="F29" s="23">
        <f>ловкость!S28</f>
        <v>102.5</v>
      </c>
      <c r="G29" s="23">
        <f>'скорость-сила'!R26</f>
        <v>44</v>
      </c>
      <c r="H29" s="24">
        <f>E29+F29+G29</f>
        <v>174.5</v>
      </c>
      <c r="I29" s="30">
        <f>H29/19</f>
        <v>9.18421052631579</v>
      </c>
      <c r="J29" s="29" t="s">
        <v>63</v>
      </c>
    </row>
    <row r="30" spans="1:10" ht="30" customHeight="1">
      <c r="A30" s="23">
        <v>10</v>
      </c>
      <c r="B30" s="26" t="s">
        <v>52</v>
      </c>
      <c r="C30" s="23">
        <v>1998</v>
      </c>
      <c r="D30" s="25" t="s">
        <v>59</v>
      </c>
      <c r="E30" s="50" t="s">
        <v>79</v>
      </c>
      <c r="F30" s="51"/>
      <c r="G30" s="51"/>
      <c r="H30" s="51"/>
      <c r="I30" s="51"/>
      <c r="J30" s="52"/>
    </row>
    <row r="33" spans="1:5" s="33" customFormat="1" ht="24.75" customHeight="1">
      <c r="A33" s="42" t="s">
        <v>15</v>
      </c>
      <c r="B33" s="32"/>
      <c r="C33" s="32"/>
      <c r="D33" s="32" t="s">
        <v>16</v>
      </c>
      <c r="E33" s="32" t="s">
        <v>24</v>
      </c>
    </row>
    <row r="34" spans="1:5" s="34" customFormat="1" ht="24.75" customHeight="1">
      <c r="A34" s="42" t="s">
        <v>17</v>
      </c>
      <c r="B34" s="32"/>
      <c r="C34" s="32"/>
      <c r="D34" s="32" t="s">
        <v>18</v>
      </c>
      <c r="E34" s="32" t="s">
        <v>24</v>
      </c>
    </row>
    <row r="35" spans="1:5" s="34" customFormat="1" ht="24.75" customHeight="1">
      <c r="A35" s="43"/>
      <c r="D35" s="32" t="s">
        <v>19</v>
      </c>
      <c r="E35" s="32" t="s">
        <v>24</v>
      </c>
    </row>
    <row r="36" spans="1:5" s="34" customFormat="1" ht="24.75" customHeight="1">
      <c r="A36" s="43"/>
      <c r="D36" s="32" t="s">
        <v>20</v>
      </c>
      <c r="E36" s="32" t="s">
        <v>24</v>
      </c>
    </row>
    <row r="37" spans="1:5" s="34" customFormat="1" ht="24.75" customHeight="1">
      <c r="A37" s="43"/>
      <c r="D37" s="32" t="s">
        <v>21</v>
      </c>
      <c r="E37" s="32" t="s">
        <v>24</v>
      </c>
    </row>
    <row r="38" spans="1:5" s="34" customFormat="1" ht="24.75" customHeight="1">
      <c r="A38" s="43"/>
      <c r="D38" s="32" t="s">
        <v>22</v>
      </c>
      <c r="E38" s="32" t="s">
        <v>24</v>
      </c>
    </row>
    <row r="39" spans="1:5" s="34" customFormat="1" ht="24.75" customHeight="1">
      <c r="A39" s="42" t="s">
        <v>23</v>
      </c>
      <c r="B39" s="32"/>
      <c r="C39" s="32"/>
      <c r="D39" s="32" t="s">
        <v>77</v>
      </c>
      <c r="E39" s="32" t="s">
        <v>24</v>
      </c>
    </row>
  </sheetData>
  <sheetProtection/>
  <autoFilter ref="A19:J19">
    <sortState ref="A20:J39"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  <sortCondition descending="1" sortBy="value" ref="H20:H39"/>
    </sortState>
  </autoFilter>
  <mergeCells count="15">
    <mergeCell ref="E30:J30"/>
    <mergeCell ref="J16:J18"/>
    <mergeCell ref="A9:J9"/>
    <mergeCell ref="A10:J10"/>
    <mergeCell ref="A11:J11"/>
    <mergeCell ref="A12:J12"/>
    <mergeCell ref="A16:A18"/>
    <mergeCell ref="B16:B18"/>
    <mergeCell ref="C16:C18"/>
    <mergeCell ref="D16:D18"/>
    <mergeCell ref="I16:I18"/>
    <mergeCell ref="E16:E18"/>
    <mergeCell ref="F16:F18"/>
    <mergeCell ref="G16:G18"/>
    <mergeCell ref="H16:H18"/>
  </mergeCells>
  <printOptions/>
  <pageMargins left="0.31496062992125984" right="0.35433070866141736" top="0.7480314960629921" bottom="0.31496062992125984" header="0.31496062992125984" footer="0.1968503937007874"/>
  <pageSetup horizontalDpi="600" verticalDpi="600" orientation="landscape" paperSize="9" scale="91" r:id="rId2"/>
  <rowBreaks count="1" manualBreakCount="1">
    <brk id="26" max="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2013-05-28T13:56:42Z</cp:lastPrinted>
  <dcterms:created xsi:type="dcterms:W3CDTF">2013-05-20T05:12:53Z</dcterms:created>
  <dcterms:modified xsi:type="dcterms:W3CDTF">2013-06-17T08:25:25Z</dcterms:modified>
  <cp:category/>
  <cp:version/>
  <cp:contentType/>
  <cp:contentStatus/>
</cp:coreProperties>
</file>